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64011"/>
  <mc:AlternateContent xmlns:mc="http://schemas.openxmlformats.org/markup-compatibility/2006">
    <mc:Choice Requires="x15">
      <x15ac:absPath xmlns:x15ac="http://schemas.microsoft.com/office/spreadsheetml/2010/11/ac" url="C:\Users\YKRJE\Desktop\00_aktuell\KMU Kompass_Praxishilfen NEU\DE\"/>
    </mc:Choice>
  </mc:AlternateContent>
  <bookViews>
    <workbookView xWindow="0" yWindow="0" windowWidth="28800" windowHeight="11700" tabRatio="952"/>
  </bookViews>
  <sheets>
    <sheet name="Über das Tool" sheetId="1" r:id="rId1"/>
    <sheet name="(1) Vorabfragen" sheetId="15" r:id="rId2"/>
    <sheet name="Orientierung Risikobewertung" sheetId="16" r:id="rId3"/>
    <sheet name="(2) Rohstoffgewinnung" sheetId="6" r:id="rId4"/>
    <sheet name="(3) Produktion von Vorprodukten" sheetId="7" r:id="rId5"/>
    <sheet name="(4) Direkte Lieferanten" sheetId="12" r:id="rId6"/>
    <sheet name="(5) Eigenes Unternehmen" sheetId="8" r:id="rId7"/>
    <sheet name="(6) Nachgelagerte Wertschöpfung" sheetId="10" r:id="rId8"/>
    <sheet name="(7) Übersicht Auswertung" sheetId="18" r:id="rId9"/>
    <sheet name="Glossar" sheetId="14"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6" i="10" l="1"/>
  <c r="G76" i="8"/>
  <c r="G76" i="12"/>
  <c r="A63" i="10" l="1"/>
  <c r="A62" i="10"/>
  <c r="A61" i="10"/>
  <c r="G61" i="10" s="1"/>
  <c r="A57" i="10"/>
  <c r="A56" i="10"/>
  <c r="A55" i="10"/>
  <c r="G55" i="10" s="1"/>
  <c r="B61" i="10"/>
  <c r="B64" i="10"/>
  <c r="B55" i="10"/>
  <c r="A63" i="8"/>
  <c r="A62" i="8"/>
  <c r="A61" i="8"/>
  <c r="G61" i="8" s="1"/>
  <c r="A57" i="8"/>
  <c r="A56" i="8"/>
  <c r="A55" i="8"/>
  <c r="G55" i="8" s="1"/>
  <c r="B61" i="8"/>
  <c r="B55" i="8"/>
  <c r="A63" i="12"/>
  <c r="A62" i="12"/>
  <c r="A61" i="12"/>
  <c r="A57" i="12"/>
  <c r="A56" i="12"/>
  <c r="A55" i="12"/>
  <c r="G55" i="12" s="1"/>
  <c r="B61" i="12"/>
  <c r="B55" i="12"/>
  <c r="A66" i="7"/>
  <c r="A65" i="7"/>
  <c r="A64" i="7"/>
  <c r="G64" i="7" s="1"/>
  <c r="A60" i="7"/>
  <c r="A59" i="7"/>
  <c r="A58" i="7"/>
  <c r="G58" i="7" s="1"/>
  <c r="B64" i="7"/>
  <c r="B58" i="7"/>
  <c r="A63" i="6"/>
  <c r="A62" i="6"/>
  <c r="A61" i="6"/>
  <c r="G61" i="6" s="1"/>
  <c r="A57" i="6"/>
  <c r="A56" i="6"/>
  <c r="A55" i="6"/>
  <c r="G55" i="6" s="1"/>
  <c r="B61" i="6"/>
  <c r="B55" i="6"/>
  <c r="H12" i="18"/>
  <c r="U12" i="18"/>
  <c r="F12" i="18"/>
  <c r="I12" i="18"/>
  <c r="L12" i="18"/>
  <c r="J12" i="18"/>
  <c r="T12" i="18"/>
  <c r="G12" i="18"/>
  <c r="C12" i="18"/>
  <c r="K12" i="18"/>
  <c r="R12" i="18"/>
  <c r="E12" i="18"/>
  <c r="O12" i="18"/>
  <c r="M12" i="18"/>
  <c r="N12" i="18"/>
  <c r="Q12" i="18"/>
  <c r="B12" i="18"/>
  <c r="S12" i="18"/>
  <c r="W12" i="18"/>
  <c r="V12" i="18"/>
  <c r="D12" i="18"/>
  <c r="P12" i="18"/>
  <c r="E61" i="12" l="1"/>
  <c r="G61" i="12"/>
  <c r="E61" i="10"/>
  <c r="E55" i="10"/>
  <c r="E61" i="8"/>
  <c r="E55" i="8"/>
  <c r="E55" i="12"/>
  <c r="E64" i="7"/>
  <c r="E58" i="7"/>
  <c r="E61" i="6"/>
  <c r="E55" i="6"/>
  <c r="A60" i="10" l="1"/>
  <c r="A59" i="10"/>
  <c r="A58" i="10"/>
  <c r="G58" i="10" s="1"/>
  <c r="B58" i="10"/>
  <c r="A60" i="8"/>
  <c r="A59" i="8"/>
  <c r="A58" i="8"/>
  <c r="B58" i="8"/>
  <c r="B58" i="12"/>
  <c r="A60" i="12"/>
  <c r="A59" i="12"/>
  <c r="A58" i="12"/>
  <c r="G58" i="12" s="1"/>
  <c r="B61" i="7"/>
  <c r="A63" i="7"/>
  <c r="A62" i="7"/>
  <c r="A61" i="7"/>
  <c r="G61" i="7" s="1"/>
  <c r="B58" i="6"/>
  <c r="A60" i="6"/>
  <c r="A59" i="6"/>
  <c r="A58" i="6"/>
  <c r="G58" i="6" s="1"/>
  <c r="E58" i="8" l="1"/>
  <c r="G58" i="8"/>
  <c r="E58" i="10"/>
  <c r="E58" i="12"/>
  <c r="E61" i="7"/>
  <c r="E58" i="6"/>
  <c r="A66" i="10"/>
  <c r="A65" i="10"/>
  <c r="A64" i="10"/>
  <c r="A66" i="8"/>
  <c r="A65" i="8"/>
  <c r="A64" i="8"/>
  <c r="G64" i="8" s="1"/>
  <c r="A66" i="12"/>
  <c r="A65" i="12"/>
  <c r="A64" i="12"/>
  <c r="G64" i="12" s="1"/>
  <c r="A66" i="6"/>
  <c r="A65" i="6"/>
  <c r="A64" i="6"/>
  <c r="G64" i="6" s="1"/>
  <c r="A69" i="7"/>
  <c r="A68" i="7"/>
  <c r="A67" i="7"/>
  <c r="G67" i="7" s="1"/>
  <c r="B64" i="8"/>
  <c r="B64" i="12"/>
  <c r="B52" i="12"/>
  <c r="B67" i="7"/>
  <c r="B64" i="6"/>
  <c r="A69" i="6"/>
  <c r="B76" i="10"/>
  <c r="B73" i="10"/>
  <c r="B70" i="10"/>
  <c r="B67" i="10"/>
  <c r="B52" i="10"/>
  <c r="B49" i="10"/>
  <c r="B46" i="10"/>
  <c r="B43" i="10"/>
  <c r="B40" i="10"/>
  <c r="B37" i="10"/>
  <c r="B34" i="10"/>
  <c r="B76" i="8"/>
  <c r="B73" i="8"/>
  <c r="B70" i="8"/>
  <c r="B67" i="8"/>
  <c r="B52" i="8"/>
  <c r="B49" i="8"/>
  <c r="B46" i="8"/>
  <c r="B43" i="8"/>
  <c r="B40" i="8"/>
  <c r="B37" i="8"/>
  <c r="B34" i="8"/>
  <c r="B76" i="12"/>
  <c r="B73" i="12"/>
  <c r="B70" i="12"/>
  <c r="B67" i="12"/>
  <c r="B49" i="12"/>
  <c r="B46" i="12"/>
  <c r="B43" i="12"/>
  <c r="B40" i="12"/>
  <c r="B37" i="12"/>
  <c r="B34" i="12"/>
  <c r="B79" i="7"/>
  <c r="B76" i="7"/>
  <c r="B73" i="7"/>
  <c r="B70" i="7"/>
  <c r="B55" i="7"/>
  <c r="B52" i="7"/>
  <c r="B49" i="7"/>
  <c r="B46" i="7"/>
  <c r="B43" i="7"/>
  <c r="B40" i="7"/>
  <c r="B37" i="7"/>
  <c r="B76" i="6"/>
  <c r="B73" i="6"/>
  <c r="B70" i="6"/>
  <c r="B67" i="6"/>
  <c r="B52" i="6"/>
  <c r="B49" i="6"/>
  <c r="B46" i="6"/>
  <c r="B43" i="6"/>
  <c r="B40" i="6"/>
  <c r="B37" i="6"/>
  <c r="B34" i="6"/>
  <c r="B31" i="10"/>
  <c r="B31" i="8"/>
  <c r="B31" i="12"/>
  <c r="B34" i="7"/>
  <c r="B31" i="6"/>
  <c r="E64" i="10" l="1"/>
  <c r="G64" i="10"/>
  <c r="E64" i="8"/>
  <c r="E64" i="12"/>
  <c r="E64" i="6"/>
  <c r="E67" i="7"/>
  <c r="A78" i="10"/>
  <c r="A77" i="10"/>
  <c r="A76" i="10"/>
  <c r="E76" i="10" s="1"/>
  <c r="A76" i="8"/>
  <c r="E76" i="8" s="1"/>
  <c r="A78" i="8"/>
  <c r="A77" i="8"/>
  <c r="A78" i="12"/>
  <c r="A77" i="12"/>
  <c r="A76" i="12"/>
  <c r="E76" i="12" s="1"/>
  <c r="A81" i="7"/>
  <c r="A80" i="7"/>
  <c r="A79" i="7"/>
  <c r="A78" i="6"/>
  <c r="A77" i="6"/>
  <c r="A76" i="6"/>
  <c r="E79" i="7" l="1"/>
  <c r="G79" i="7"/>
  <c r="E76" i="6"/>
  <c r="G76" i="6"/>
  <c r="B13" i="6"/>
  <c r="A75" i="10"/>
  <c r="A74" i="10"/>
  <c r="A73" i="10"/>
  <c r="A72" i="10"/>
  <c r="A71" i="10"/>
  <c r="A70" i="10"/>
  <c r="A69" i="10"/>
  <c r="A68" i="10"/>
  <c r="A67"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G13" i="10" s="1"/>
  <c r="A75" i="8"/>
  <c r="A74" i="8"/>
  <c r="A73" i="8"/>
  <c r="A72" i="8"/>
  <c r="A71" i="8"/>
  <c r="A70" i="8"/>
  <c r="A69" i="8"/>
  <c r="A68" i="8"/>
  <c r="A67"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G13" i="8" s="1"/>
  <c r="A75" i="12"/>
  <c r="A74" i="12"/>
  <c r="A73" i="12"/>
  <c r="A79" i="12"/>
  <c r="A80" i="12"/>
  <c r="A72" i="12"/>
  <c r="A71" i="12"/>
  <c r="A70" i="12"/>
  <c r="A69" i="12"/>
  <c r="A68" i="12"/>
  <c r="A67"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78" i="7"/>
  <c r="A77" i="7"/>
  <c r="A76" i="7"/>
  <c r="A75" i="7"/>
  <c r="A74" i="7"/>
  <c r="A73" i="7"/>
  <c r="A72" i="7"/>
  <c r="A71" i="7"/>
  <c r="A70"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6" i="7"/>
  <c r="A17" i="7"/>
  <c r="A18" i="7"/>
  <c r="A75" i="6"/>
  <c r="A74" i="6"/>
  <c r="A73" i="6"/>
  <c r="A72" i="6"/>
  <c r="A71" i="6"/>
  <c r="A70" i="6"/>
  <c r="A68" i="6"/>
  <c r="A67" i="6"/>
  <c r="A54" i="6"/>
  <c r="A53" i="6"/>
  <c r="A52" i="6"/>
  <c r="A51" i="6"/>
  <c r="A50" i="6"/>
  <c r="A49" i="6"/>
  <c r="A48" i="6"/>
  <c r="A47" i="6"/>
  <c r="A46" i="6"/>
  <c r="A45" i="6"/>
  <c r="A44" i="6"/>
  <c r="A43" i="6"/>
  <c r="A42" i="6"/>
  <c r="A41" i="6"/>
  <c r="A40" i="6"/>
  <c r="A39" i="6"/>
  <c r="A38" i="6"/>
  <c r="A37" i="6"/>
  <c r="A36" i="6"/>
  <c r="A35" i="6"/>
  <c r="A34" i="6"/>
  <c r="A32" i="6"/>
  <c r="A33" i="6"/>
  <c r="A31" i="6"/>
  <c r="A30" i="6"/>
  <c r="A29" i="6"/>
  <c r="A28" i="6"/>
  <c r="A27" i="6"/>
  <c r="A26" i="6"/>
  <c r="A25" i="6"/>
  <c r="A24" i="6"/>
  <c r="A23" i="6"/>
  <c r="A22" i="6"/>
  <c r="A21" i="6"/>
  <c r="A20" i="6"/>
  <c r="A19" i="6"/>
  <c r="A18" i="6"/>
  <c r="A17" i="6"/>
  <c r="A16" i="6"/>
  <c r="A15" i="6"/>
  <c r="A14" i="6"/>
  <c r="E70" i="8" l="1"/>
  <c r="G70" i="8"/>
  <c r="E52" i="12"/>
  <c r="G52" i="12"/>
  <c r="E22" i="8"/>
  <c r="G22" i="8"/>
  <c r="E34" i="7"/>
  <c r="G34" i="7"/>
  <c r="E25" i="8"/>
  <c r="G25" i="8"/>
  <c r="E37" i="8"/>
  <c r="G37" i="8"/>
  <c r="E49" i="8"/>
  <c r="G49" i="8"/>
  <c r="E73" i="8"/>
  <c r="G73" i="8"/>
  <c r="E22" i="10"/>
  <c r="G22" i="10"/>
  <c r="E34" i="10"/>
  <c r="G34" i="10"/>
  <c r="E46" i="10"/>
  <c r="G46" i="10"/>
  <c r="E70" i="10"/>
  <c r="G70" i="10"/>
  <c r="E46" i="8"/>
  <c r="G46" i="8"/>
  <c r="E46" i="7"/>
  <c r="G46" i="7"/>
  <c r="E37" i="7"/>
  <c r="G37" i="7"/>
  <c r="E73" i="7"/>
  <c r="G73" i="7"/>
  <c r="E19" i="12"/>
  <c r="G19" i="12"/>
  <c r="E43" i="12"/>
  <c r="G43" i="12"/>
  <c r="E67" i="12"/>
  <c r="G67" i="12"/>
  <c r="E19" i="10"/>
  <c r="G19" i="10"/>
  <c r="E67" i="10"/>
  <c r="G67" i="10"/>
  <c r="E40" i="12"/>
  <c r="G40" i="12"/>
  <c r="E49" i="7"/>
  <c r="G49" i="7"/>
  <c r="E16" i="8"/>
  <c r="G16" i="8"/>
  <c r="E28" i="8"/>
  <c r="G28" i="8"/>
  <c r="E40" i="8"/>
  <c r="G40" i="8"/>
  <c r="E52" i="8"/>
  <c r="G52" i="8"/>
  <c r="E25" i="10"/>
  <c r="G25" i="10"/>
  <c r="E37" i="10"/>
  <c r="G37" i="10"/>
  <c r="E49" i="10"/>
  <c r="G49" i="10"/>
  <c r="E73" i="10"/>
  <c r="G73" i="10"/>
  <c r="E43" i="10"/>
  <c r="G43" i="10"/>
  <c r="E70" i="7"/>
  <c r="G70" i="7"/>
  <c r="E28" i="7"/>
  <c r="G28" i="7"/>
  <c r="E40" i="7"/>
  <c r="G40" i="7"/>
  <c r="E52" i="7"/>
  <c r="G52" i="7"/>
  <c r="E76" i="7"/>
  <c r="G76" i="7"/>
  <c r="E22" i="12"/>
  <c r="G22" i="12"/>
  <c r="E46" i="12"/>
  <c r="G46" i="12"/>
  <c r="E70" i="12"/>
  <c r="G70" i="12"/>
  <c r="E31" i="10"/>
  <c r="G31" i="10"/>
  <c r="E28" i="12"/>
  <c r="G28" i="12"/>
  <c r="E73" i="12"/>
  <c r="G73" i="12"/>
  <c r="E22" i="7"/>
  <c r="G22" i="7"/>
  <c r="E19" i="8"/>
  <c r="G19" i="8"/>
  <c r="E31" i="8"/>
  <c r="G31" i="8"/>
  <c r="E43" i="8"/>
  <c r="G43" i="8"/>
  <c r="E67" i="8"/>
  <c r="G67" i="8"/>
  <c r="E16" i="10"/>
  <c r="G16" i="10"/>
  <c r="E28" i="10"/>
  <c r="G28" i="10"/>
  <c r="E40" i="10"/>
  <c r="G40" i="10"/>
  <c r="E52" i="10"/>
  <c r="G52" i="10"/>
  <c r="E34" i="8"/>
  <c r="G34" i="8"/>
  <c r="E25" i="7"/>
  <c r="G25" i="7"/>
  <c r="E31" i="7"/>
  <c r="G31" i="7"/>
  <c r="E55" i="7"/>
  <c r="G55" i="7"/>
  <c r="E13" i="12"/>
  <c r="G13" i="12"/>
  <c r="E25" i="12"/>
  <c r="G25" i="12"/>
  <c r="E37" i="12"/>
  <c r="G37" i="12"/>
  <c r="E49" i="12"/>
  <c r="G49" i="12"/>
  <c r="E43" i="7"/>
  <c r="G43" i="7" s="1"/>
  <c r="E34" i="12"/>
  <c r="G34" i="12" s="1"/>
  <c r="E31" i="12"/>
  <c r="G31" i="12" s="1"/>
  <c r="E16" i="12"/>
  <c r="G16" i="12" s="1"/>
  <c r="E19" i="7"/>
  <c r="G19" i="7" s="1"/>
  <c r="E73" i="6"/>
  <c r="G73" i="6"/>
  <c r="E49" i="6"/>
  <c r="G49" i="6" s="1"/>
  <c r="E16" i="6"/>
  <c r="G16" i="6"/>
  <c r="E43" i="6"/>
  <c r="G43" i="6"/>
  <c r="E40" i="6"/>
  <c r="G40" i="6"/>
  <c r="E19" i="6"/>
  <c r="G19" i="6"/>
  <c r="E67" i="6"/>
  <c r="G67" i="6"/>
  <c r="E70" i="6"/>
  <c r="G70" i="6"/>
  <c r="E25" i="6"/>
  <c r="G25" i="6"/>
  <c r="E28" i="6"/>
  <c r="G28" i="6"/>
  <c r="E34" i="6"/>
  <c r="G34" i="6"/>
  <c r="E37" i="6"/>
  <c r="G37" i="6"/>
  <c r="E52" i="6"/>
  <c r="G52" i="6" s="1"/>
  <c r="E31" i="6"/>
  <c r="G31" i="6"/>
  <c r="E22" i="6"/>
  <c r="G22" i="6"/>
  <c r="E46" i="6"/>
  <c r="G46" i="6"/>
  <c r="E13" i="8"/>
  <c r="B7" i="8"/>
  <c r="E16" i="7"/>
  <c r="G16" i="7" s="1"/>
  <c r="B8" i="7"/>
  <c r="B7" i="12"/>
  <c r="E13" i="10"/>
  <c r="B7" i="10"/>
  <c r="A13" i="6" l="1"/>
  <c r="E13" i="6" l="1"/>
  <c r="G13" i="6" s="1"/>
  <c r="B7" i="6"/>
  <c r="B13" i="18" l="1"/>
  <c r="B16" i="6" l="1"/>
  <c r="B16" i="8" l="1"/>
  <c r="B16" i="10"/>
  <c r="B19" i="7"/>
  <c r="B16" i="12"/>
  <c r="C17" i="18" l="1"/>
  <c r="G14" i="18"/>
  <c r="F14" i="18"/>
  <c r="B28" i="10"/>
  <c r="B25" i="10"/>
  <c r="B22" i="10"/>
  <c r="B19" i="10"/>
  <c r="B13" i="10"/>
  <c r="B28" i="8"/>
  <c r="B25" i="8"/>
  <c r="B22" i="8"/>
  <c r="B19" i="8"/>
  <c r="B13" i="8"/>
  <c r="B28" i="12"/>
  <c r="B25" i="12"/>
  <c r="B22" i="12"/>
  <c r="B19" i="12"/>
  <c r="B13" i="12"/>
  <c r="B31" i="7"/>
  <c r="B28" i="7"/>
  <c r="B25" i="7"/>
  <c r="B22" i="7"/>
  <c r="B16" i="7"/>
  <c r="B28" i="6"/>
  <c r="B25" i="6"/>
  <c r="B22" i="6"/>
  <c r="B19" i="6"/>
  <c r="C13" i="18"/>
  <c r="V15" i="18" l="1"/>
  <c r="S15" i="18"/>
  <c r="F15" i="18"/>
  <c r="L15" i="18"/>
  <c r="J15" i="18"/>
  <c r="E15" i="18"/>
  <c r="U15" i="18"/>
  <c r="T15" i="18"/>
  <c r="C15" i="18"/>
  <c r="M15" i="18"/>
  <c r="G15" i="18"/>
  <c r="N15" i="18"/>
  <c r="I15" i="18"/>
  <c r="W15" i="18"/>
  <c r="R15" i="18"/>
  <c r="B15" i="18"/>
  <c r="K15" i="18"/>
  <c r="P15" i="18"/>
  <c r="H15" i="18"/>
  <c r="O15" i="18"/>
  <c r="D15" i="18"/>
  <c r="Q15" i="18"/>
  <c r="E14" i="18"/>
  <c r="I14" i="18"/>
  <c r="R14" i="18"/>
  <c r="Q14" i="18"/>
  <c r="P14" i="18"/>
  <c r="W14" i="18"/>
  <c r="S14" i="18"/>
  <c r="V14" i="18"/>
  <c r="W17" i="18"/>
  <c r="Q17" i="18"/>
  <c r="R17" i="18"/>
  <c r="S17" i="18"/>
  <c r="P17" i="18"/>
  <c r="V17" i="18"/>
  <c r="G16" i="18"/>
  <c r="W16" i="18"/>
  <c r="P16" i="18"/>
  <c r="Q16" i="18"/>
  <c r="S16" i="18"/>
  <c r="R16" i="18"/>
  <c r="V16" i="18"/>
  <c r="C16" i="18"/>
  <c r="D17" i="18"/>
  <c r="P13" i="18"/>
  <c r="Q13" i="18"/>
  <c r="S13" i="18"/>
  <c r="V13" i="18"/>
  <c r="W13" i="18"/>
  <c r="R13" i="18"/>
  <c r="E17" i="18"/>
  <c r="I17" i="18"/>
  <c r="U16" i="18"/>
  <c r="U17" i="18"/>
  <c r="K14" i="18"/>
  <c r="K16" i="18"/>
  <c r="K17" i="18"/>
  <c r="U14" i="18"/>
  <c r="M16" i="18"/>
  <c r="I13" i="18"/>
  <c r="L13" i="18"/>
  <c r="M14" i="18"/>
  <c r="U13" i="18"/>
  <c r="M13" i="18"/>
  <c r="O16" i="18"/>
  <c r="T13" i="18"/>
  <c r="H13" i="18"/>
  <c r="N13" i="18"/>
  <c r="E13" i="18"/>
  <c r="D13" i="18"/>
  <c r="K13" i="18"/>
  <c r="F13" i="18"/>
  <c r="J13" i="18"/>
  <c r="I16" i="18"/>
  <c r="O17" i="18"/>
  <c r="O13" i="18"/>
  <c r="G13" i="18"/>
  <c r="J17" i="18"/>
  <c r="J16" i="18"/>
  <c r="H14" i="18"/>
  <c r="J14" i="18"/>
  <c r="L14" i="18"/>
  <c r="T14" i="18"/>
  <c r="B17" i="18" l="1"/>
  <c r="F17" i="18"/>
  <c r="G17" i="18"/>
  <c r="H17" i="18"/>
  <c r="L17" i="18"/>
  <c r="M17" i="18"/>
  <c r="N17" i="18"/>
  <c r="T17" i="18"/>
  <c r="T16" i="18"/>
  <c r="N16" i="18"/>
  <c r="L16" i="18"/>
  <c r="H16" i="18"/>
  <c r="F16" i="18"/>
  <c r="E16" i="18"/>
  <c r="D16" i="18"/>
  <c r="B16" i="18"/>
  <c r="O14" i="18"/>
  <c r="N14" i="18"/>
  <c r="D14" i="18"/>
  <c r="C14" i="18"/>
  <c r="B14" i="18"/>
</calcChain>
</file>

<file path=xl/sharedStrings.xml><?xml version="1.0" encoding="utf-8"?>
<sst xmlns="http://schemas.openxmlformats.org/spreadsheetml/2006/main" count="555" uniqueCount="168">
  <si>
    <t>Praxishilfe 2 | Risikoanalyse-Tool</t>
  </si>
  <si>
    <t>KMU Kompass</t>
  </si>
  <si>
    <t>Sorgfalts-Kompass</t>
  </si>
  <si>
    <t>Ein Angebot von</t>
  </si>
  <si>
    <t>Was kann dieses Tool leisten?</t>
  </si>
  <si>
    <t>Vorgehensweise</t>
  </si>
  <si>
    <t>Starten Sie hier das Tool</t>
  </si>
  <si>
    <t>Methodik</t>
  </si>
  <si>
    <t>Quellen</t>
  </si>
  <si>
    <t>(1) Vorabfragen</t>
  </si>
  <si>
    <t>Wählen Sie mithilfe des Dropdown-Menüs (ja/nein) aus, welche der hier aufgeführten Nachhaltigkeitsthemen für die jeweilige Stufe Ihrer Wertschöpfungskette relevant sind (ja) oder nicht (nein). Die Tabelle können Sie sowohl zu Beginn der Risikoanalyse nutzen, um potenzielle Risiken zu bewerten. Sie eignet sich aber auch, um die gleiche Übung nochmal mit ihren ermittelten tatsächlichen Risiken durchzuführen.</t>
  </si>
  <si>
    <t>Thema</t>
  </si>
  <si>
    <t>Rohstoffgewinnung</t>
  </si>
  <si>
    <t>Produktion von Vorprodukten</t>
  </si>
  <si>
    <t>Direkte Lieferanten</t>
  </si>
  <si>
    <t>Unternehmen</t>
  </si>
  <si>
    <t>Nachgelagerte Wertschöpfung</t>
  </si>
  <si>
    <t>Klima &amp; Energie</t>
  </si>
  <si>
    <t>Biodiversität &amp; Entwaldung</t>
  </si>
  <si>
    <t>Wasserverbrauch &amp; Wasserverfügbarkeit</t>
  </si>
  <si>
    <t>Luftverschmutzung</t>
  </si>
  <si>
    <t>Boden- &amp; (Grund-) Wasserverschmutzung</t>
  </si>
  <si>
    <t>Umwelt &amp; Abfall</t>
  </si>
  <si>
    <t>Diskriminierung</t>
  </si>
  <si>
    <t>Kinderarbeit</t>
  </si>
  <si>
    <t>Gesundheitsschutz &amp; Arbeitssicherheit</t>
  </si>
  <si>
    <t>Vereinigungs- &amp; Versammlungsfreiheit</t>
  </si>
  <si>
    <t>Landnutzung &amp; Eigentumsrechte</t>
  </si>
  <si>
    <t>Verbraucherinteressen &amp; Produktsicherheit</t>
  </si>
  <si>
    <t>Konflikte &amp; Sicherheit</t>
  </si>
  <si>
    <t>Lohn &amp; Vergütung</t>
  </si>
  <si>
    <t>Zwangsarbeit</t>
  </si>
  <si>
    <t>Auswirkungen auf die lokale Gemeinschaft</t>
  </si>
  <si>
    <t>Mithilfe dieser tabellarischen Übersicht können Sie die Schwere und Eintrittswahrscheinlichkeit der Risiken entlang der Wertschöpfungskette bewerten.</t>
  </si>
  <si>
    <t>Zum Glossar klicken Sie hier</t>
  </si>
  <si>
    <t>Weiter zum nächsten Schritt: (2) Rohstoffgewinnung</t>
  </si>
  <si>
    <t>HOCH</t>
  </si>
  <si>
    <t>MITTEL</t>
  </si>
  <si>
    <t>GERING</t>
  </si>
  <si>
    <t>Schwere</t>
  </si>
  <si>
    <t xml:space="preserve"> Das Eintreten des Risikos führt zu:
 - Einer konkreten Menschenrechtsverletzung des Zugangs zu grundlegenden Lebensnotwendigkeiten (einschließlich Bildung, Lebensunterhalt usw.) 
 - Auswirkungen auf kulturelle, wirtschaftliche, natürliche und soziale Infrastruktur/Vermögenswerte, die von bestimmten Gruppen oder Fachleuten im Rahmen des Folgenabschätzungsprozesses als hoch bewertet wurden
 - Auswirkungen auf die Ökosystemleistungen, die im Prozess der Folgenabschätzung als Priorität für Lebensgrundlagen, Gesundheit, Sicherheit oder Kultur identifiziert wurden</t>
  </si>
  <si>
    <t>Alle andere Auwirkungen, die nicht als hoch/mittel bewerten werden.</t>
  </si>
  <si>
    <r>
      <t xml:space="preserve">Umfang:
</t>
    </r>
    <r>
      <rPr>
        <sz val="14"/>
        <color theme="1"/>
        <rFont val="Calibri"/>
        <family val="2"/>
        <scheme val="minor"/>
      </rPr>
      <t>Wie viele Menschen sind davon betroffen?</t>
    </r>
  </si>
  <si>
    <t xml:space="preserve">&gt;20% der Gesamtbevölkerung im Wirkungsgebiet oder &gt;50% der identifizierbaren Gruppe </t>
  </si>
  <si>
    <t>&gt;10% der Gesamtbevölkerung im Wirkungsgebiet oder &gt;11-50% der identifizierbaren Gruppe</t>
  </si>
  <si>
    <t>&gt;5% der Gesamtbevölkerung im Wirkungsgebiet oder &lt;10% der identifizierbaren Gruppe</t>
  </si>
  <si>
    <r>
      <t xml:space="preserve">Unumkehrbarkeit:
</t>
    </r>
    <r>
      <rPr>
        <sz val="14"/>
        <color theme="1"/>
        <rFont val="Calibri"/>
        <family val="2"/>
        <scheme val="minor"/>
      </rPr>
      <t>Inwieweit besteht die Möglichkeit, die Betroffenen wieder in eine Situation zu versetzen, die mindestens der Situation vor der negativen Auswirkung entspricht?</t>
    </r>
  </si>
  <si>
    <t>Schwierig zu beheben: 
- Komplexe technische Anforderungen;
- Geringe Akzeptanz von Sanierungsmaßnahmen durch die identifizierte Gruppe;
- Geringe Kapazität des Implementierungspartners, kein tragfähiger Ersatz für durch die Auswirkungen verursachte Verluste</t>
  </si>
  <si>
    <t xml:space="preserve"> - Einfachere technische Anforderungen;
 - Akzeptanz durch die identifizierte Gruppe;
 - Implementierungspartner kann mit etwas Kapazitätsentwicklung die Auswirkungen beheben</t>
  </si>
  <si>
    <t>Einfach zu beheben: 
 - Einfache technische Anforderungen; 
 - Akzeptanz durch die identifizierte Gruppe; 
 - Der Implementierungspartner hat die Fähigkeit zu beheben</t>
  </si>
  <si>
    <t>(2) Rohstoffgewinnung</t>
  </si>
  <si>
    <r>
      <t xml:space="preserve">1. Bewerten Sie zunächst die Schwere [Spalte D] </t>
    </r>
    <r>
      <rPr>
        <sz val="14"/>
        <color theme="1"/>
        <rFont val="Calibri"/>
        <family val="2"/>
        <scheme val="minor"/>
      </rPr>
      <t>der für diese Stufe Ihrer Wertschöpfungskette in (1) Vorabfragen festgelegten Risiken. Wählen Sie dafür in Spalte D mithilfe der drei untereinander stehenden Dropdown-Menüs je Risiko aus, ob Ausmaß, Umfang und Unumkehrbarkeit hoch, mittel oder gering ist. 
Aus Ihren Angaben wird dann automatisch in Spalte E die Bewertung der Schwere generiert und angezeigt.</t>
    </r>
  </si>
  <si>
    <r>
      <t xml:space="preserve">2. Bewerten Sie die Eintrittswahrscheinlichkeit [Spalte F] </t>
    </r>
    <r>
      <rPr>
        <sz val="14"/>
        <color theme="1"/>
        <rFont val="Calibri"/>
        <family val="2"/>
        <scheme val="minor"/>
      </rPr>
      <t>der für diese Stufe Ihrer Wertschöpfungskette in (1) Vorabfragen festgelegten Risiken. Wählen Sie dafür in Spalte F mithilfe des Dropdown-Menüs je Risiko aus, ob die Eintrittswahrscheinlichkeit hoch, mittel oder gering ist.</t>
    </r>
    <r>
      <rPr>
        <b/>
        <sz val="14"/>
        <color theme="1"/>
        <rFont val="Calibri"/>
        <family val="2"/>
        <scheme val="minor"/>
      </rPr>
      <t xml:space="preserve">
</t>
    </r>
    <r>
      <rPr>
        <sz val="14"/>
        <color theme="1"/>
        <rFont val="Calibri"/>
        <family val="2"/>
        <scheme val="minor"/>
      </rPr>
      <t xml:space="preserve">
Aus Ihren Angaben [Spalten D &amp; F] wird nun automatisch das </t>
    </r>
    <r>
      <rPr>
        <b/>
        <sz val="14"/>
        <color theme="1"/>
        <rFont val="Calibri"/>
        <family val="2"/>
        <scheme val="minor"/>
      </rPr>
      <t xml:space="preserve">Ergebnis der Bewertung [Spalte G] </t>
    </r>
    <r>
      <rPr>
        <sz val="14"/>
        <color theme="1"/>
        <rFont val="Calibri"/>
        <family val="2"/>
        <scheme val="minor"/>
      </rPr>
      <t xml:space="preserve">generiert und angezeigt. </t>
    </r>
  </si>
  <si>
    <t>3. Weiter zum nächsten Schritt: (3) Produktion von Vorprodukten</t>
  </si>
  <si>
    <t>Themen</t>
  </si>
  <si>
    <t>Bewertung der Risiken</t>
  </si>
  <si>
    <r>
      <rPr>
        <b/>
        <sz val="18"/>
        <color theme="1"/>
        <rFont val="Calibri"/>
        <family val="2"/>
        <scheme val="minor"/>
      </rPr>
      <t>Dokumentation</t>
    </r>
    <r>
      <rPr>
        <sz val="11"/>
        <color theme="1"/>
        <rFont val="Calibri"/>
        <family val="2"/>
        <scheme val="minor"/>
      </rPr>
      <t xml:space="preserve">
[Tragen Sie die relevanten Quellen ein]</t>
    </r>
  </si>
  <si>
    <r>
      <t xml:space="preserve">Eintrittswahrscheinlichkeit
</t>
    </r>
    <r>
      <rPr>
        <sz val="11"/>
        <color theme="1"/>
        <rFont val="Calibri"/>
        <family val="2"/>
        <scheme val="minor"/>
      </rPr>
      <t>[Wählen Sie eine Option aus]</t>
    </r>
  </si>
  <si>
    <t xml:space="preserve">
Kriterien</t>
  </si>
  <si>
    <r>
      <rPr>
        <b/>
        <sz val="13"/>
        <color theme="1"/>
        <rFont val="Calibri"/>
        <family val="2"/>
        <scheme val="minor"/>
      </rPr>
      <t>Bewertung von Ausmaß, Umfang und Umunkehrbarkeit</t>
    </r>
    <r>
      <rPr>
        <b/>
        <sz val="11"/>
        <color theme="1"/>
        <rFont val="Calibri"/>
        <family val="2"/>
        <scheme val="minor"/>
      </rPr>
      <t xml:space="preserve">
</t>
    </r>
    <r>
      <rPr>
        <sz val="11"/>
        <color theme="1"/>
        <rFont val="Calibri"/>
        <family val="2"/>
        <scheme val="minor"/>
      </rPr>
      <t>[Wählen Sie eine Option aus]</t>
    </r>
  </si>
  <si>
    <r>
      <rPr>
        <b/>
        <sz val="13"/>
        <color theme="1"/>
        <rFont val="Calibri"/>
        <family val="2"/>
        <scheme val="minor"/>
      </rPr>
      <t xml:space="preserve">Bewertung der Schwere </t>
    </r>
    <r>
      <rPr>
        <b/>
        <sz val="11"/>
        <color theme="1"/>
        <rFont val="Calibri"/>
        <family val="2"/>
        <scheme val="minor"/>
      </rPr>
      <t xml:space="preserve">
</t>
    </r>
    <r>
      <rPr>
        <sz val="11"/>
        <color theme="1"/>
        <rFont val="Calibri"/>
        <family val="2"/>
        <scheme val="minor"/>
      </rPr>
      <t>[Automatisierte Antwort]</t>
    </r>
  </si>
  <si>
    <t>Ausmaß</t>
  </si>
  <si>
    <t>Umfang</t>
  </si>
  <si>
    <t>Unumkehrbarkeit</t>
  </si>
  <si>
    <t>(3) Produktion von Vorprodukten</t>
  </si>
  <si>
    <t>Schritt 3: Bewerten Sie die Schwere und Eintrittswahrscheinlichkeit der identifizierten Risiken bei der Produktion von Vorprodukten.</t>
  </si>
  <si>
    <t>Weiter zum nächsten Schritt: (4) Direkte Lieferanten</t>
  </si>
  <si>
    <t>Berwertung der Risiken</t>
  </si>
  <si>
    <r>
      <t xml:space="preserve">Eintrittswahrscheinlichkeit
</t>
    </r>
    <r>
      <rPr>
        <sz val="11"/>
        <color theme="1"/>
        <rFont val="Calibri"/>
        <family val="2"/>
        <scheme val="minor"/>
      </rPr>
      <t>[Wählen Sie eine Option aus]</t>
    </r>
  </si>
  <si>
    <r>
      <rPr>
        <b/>
        <sz val="13"/>
        <color theme="1"/>
        <rFont val="Calibri"/>
        <family val="2"/>
        <scheme val="minor"/>
      </rPr>
      <t>Bewertung von Ausmaß, Umfang und Umunkehrbarkei</t>
    </r>
    <r>
      <rPr>
        <b/>
        <sz val="11"/>
        <color theme="1"/>
        <rFont val="Calibri"/>
        <family val="2"/>
        <scheme val="minor"/>
      </rPr>
      <t xml:space="preserve">t
</t>
    </r>
    <r>
      <rPr>
        <sz val="11"/>
        <color theme="1"/>
        <rFont val="Calibri"/>
        <family val="2"/>
        <scheme val="minor"/>
      </rPr>
      <t>[Wählen Sie eine Option aus]</t>
    </r>
  </si>
  <si>
    <r>
      <rPr>
        <b/>
        <sz val="13"/>
        <color theme="1"/>
        <rFont val="Calibri"/>
        <family val="2"/>
        <scheme val="minor"/>
      </rPr>
      <t xml:space="preserve"> Bewertung der Schwere </t>
    </r>
    <r>
      <rPr>
        <b/>
        <sz val="11"/>
        <color theme="1"/>
        <rFont val="Calibri"/>
        <family val="2"/>
        <scheme val="minor"/>
      </rPr>
      <t xml:space="preserve">
</t>
    </r>
    <r>
      <rPr>
        <sz val="11"/>
        <color theme="1"/>
        <rFont val="Calibri"/>
        <family val="2"/>
        <scheme val="minor"/>
      </rPr>
      <t>[Automatisierte Antwort]</t>
    </r>
  </si>
  <si>
    <t>(4) Direkte Lieferanten</t>
  </si>
  <si>
    <t>Schritt 4: Bewerten Sie die Schwere und Eintrittswahrscheinlichkeit der identifizierten Risiken bei den direkten Lieferanten.</t>
  </si>
  <si>
    <t>Weiter zum nächsten Schritt: (5) Eigenes Unternehmen</t>
  </si>
  <si>
    <r>
      <t xml:space="preserve">Eintrittswahrscheinlichkeit
</t>
    </r>
    <r>
      <rPr>
        <sz val="11"/>
        <color theme="1"/>
        <rFont val="Calibri"/>
        <family val="2"/>
        <scheme val="minor"/>
      </rPr>
      <t>[Wählen Sie eine Option aus]</t>
    </r>
  </si>
  <si>
    <t>Kriterien</t>
  </si>
  <si>
    <t>(5) Eigenes Unternehmen</t>
  </si>
  <si>
    <t>Schritt 5: Bewerten Sie die Schwere und Eintrittswahrscheinlichkeit der identifizierten Risiken im Unternehmen.</t>
  </si>
  <si>
    <t>Weiter zum nächsten Schritt: (6) Nachgelagerte Wertschöpfung</t>
  </si>
  <si>
    <t>(6) Nachgelagerte Wertschöpfung</t>
  </si>
  <si>
    <t>Schritt 6: Bewerten Sie die Schwere und Eintrittswahrscheinlichkeit der identifizierten Risiken in der nachgelagerten Wertschöpfungskette.</t>
  </si>
  <si>
    <t xml:space="preserve"> Schwere</t>
  </si>
  <si>
    <t>Schritt 7: Identifizierung und Priorisierung der wesentlichen Risiken und Entwicklung von Maßnahmen</t>
  </si>
  <si>
    <t xml:space="preserve">Die Ergebnisse der Risikobewertungen werden hier tabellarisch/graphisch dargestellt. </t>
  </si>
  <si>
    <t xml:space="preserve">Hiermit können Sie Ihre wesentlichen Risiken identifizieren und priorisieren sowie entsprechenden Maßnahmen entwickeln und umsetzen. </t>
  </si>
  <si>
    <t>Umweltthemen</t>
  </si>
  <si>
    <t>Menschenrechtsthemen</t>
  </si>
  <si>
    <t>Stufen der
Wertschöpfungskette</t>
  </si>
  <si>
    <t>1. Rohstoffgewinnung</t>
  </si>
  <si>
    <t>2. Produktion von Vorprodukten</t>
  </si>
  <si>
    <t>3. Direkte Lieferanten</t>
  </si>
  <si>
    <t>4. Unternehmen</t>
  </si>
  <si>
    <t>5. Nachgelagerte Wertschöpfung</t>
  </si>
  <si>
    <t>Glossar</t>
  </si>
  <si>
    <t>Wesentliche Begriffe werden hier kurz erläutert.</t>
  </si>
  <si>
    <t>Zurück zum Schritt: (1) Vorabfragen</t>
  </si>
  <si>
    <t>Begriffe</t>
  </si>
  <si>
    <t>Definition</t>
  </si>
  <si>
    <t>Arbeitsbedigungen 
(Verträge, Arbeitszeiten)</t>
  </si>
  <si>
    <t>Unternehmensaktivitäten können in den Produktionsländern negative Auswirkungen auf Umwelt und Mensch haben und dahingehend die lokalen Gemeinschaften beeinträchtigten. Beispielsweise können (Groß-)Projekte (z. B. Staudammbau) dazu führen, dass Menschenrechte wie etwa das Recht auf Gesundheit (Art. 12 ICESCR) und das Recht auf einen angemessenen Lebensstandard (Art. 11 Abs. 1 ICESCR) missachtet werden, z.B. wenn Gemeinden zwangsumgesiedelt (ohne ihre Rechte zu gewähren) werden oder lokale Gewässer verschmutzt werden.</t>
  </si>
  <si>
    <t>Naturflächen werden zunehmend für die Bebauung, für landwirtschaftliche Zwecke oder zur Gewinnung von Rohstoffen verwendet. Durch diese steigende Flächeninanspruchnahme steigt auch das Risiko für die Zerstörung von Naturflächen samt Biodiversitäts- oder Ökosystemverlust oder -beschädigung.
Quelle: Jungmichel, Norbert; Christina Schampel und Daniel Weiss 2017: Umweltatlas Lieferketten. Umweltwirkungen und Hot-Spots in der Lieferkette. Berlin/Hamburg: adelphi/Systain; https://www.adelphi.de/de/system/files/mediathek/bilder/Umweltatlas%20Lieferkette%20-%20adelphi-Systain.pdf</t>
  </si>
  <si>
    <r>
      <t xml:space="preserve">Durch feste, flüssige und/oder gasförmige Substanzen, die in Privathaushalten, der Industrie oder der Landwirtschaft anfallen, werden Boden sowie Gewässer (Flüssen, Seen, Grundwasser, Meeren und Ozeane) kontaminiert. Dies kann zur Beeinträchtigung pflanzlichen, tierischen und menschlichen Lebens, sowie des ökologischen Gleichgewichts des entsprechenden Systems führen. Dabei spielen bestimmte Geschäftsaktivitäten bzw. Branchen eine wesentliche Rolle (z.B. industrielle Landwirtschaft). So führt beispielsweise übermäßige Düngung (bspw. mit nitrathaltigen Düngern) und die Verwendung schwer abbaubarer Pestizide zu einer Verunreinigung des Grundwasser. 
</t>
    </r>
    <r>
      <rPr>
        <sz val="11"/>
        <rFont val="Calibri"/>
        <family val="2"/>
        <scheme val="minor"/>
      </rPr>
      <t>Quelle: Umweltbundesamt, Nähr- und Schadstoffe - Belastungen des Grundwassers ; https://www.umweltbundesamt.de/themen/wasser/gewaesser/grundwasser/nutzung-belastungen/naehr-schadstoffe#belastungen-des-grundwassers</t>
    </r>
  </si>
  <si>
    <t>Unter Diskriminierung fällt jegliche Unterscheidung, Ausschließung, Beschränkung oder Bevorzugung eines Menschen aufgrund bestimmter Merkmale (Diskriminierungsmerkmale), die zur Folge hat, die Chancengleichheit eines Menschen zu verringern oder gar aufzuheben (Weiß et al. 2020). Gemäß Art. 2 AEMR sind „Rasse, Hautfarbe, Geschlecht, Alter, Religion, politische oder sonstige Überzeugung, nationale oder soziale Herkunft, Vermögen, Geburt oder sonstiger Stand“ Diskriminierungsmerkmale. Die Benachteiligung, die ohne sachliche Gründe erfolgt, findet im beruflichen Kontext statt, wenn die „Unterscheidung, Ausschließung oder Bevorzugung [einer Arbeitnehmerin oder eines Arbeitnehmers]“ nicht „in den Erfordernissen dieser Beschäftigung begründet ist“ und „dazu führt, die Gleichheit der Gelegenheiten oder der Behandlung in Beschäftigung oder Beruf aufzuheben oder zu beeinträchtigen“ (Art. 1 ILO-Übereinkommen Nr.111 über die Diskriminierung in Beschäftigung und Beruf (1958).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</si>
  <si>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Eintrittswahrscheinlichkeit</t>
  </si>
  <si>
    <t>Laut Art. 12 ICESCR hat jeder Mensch Anspruch „auf das für ihn erreichbare Höchstmaß an körperlicher und geistiger Gesundheit“. Die Produktionsprozesse, Aktivitäten oder das Umfeld in einem Unternehmen können dieses Recht einschrenken bzw. sich negativ darauf auswirken (vgl. Art. 12 Abs. 2b ICESCR), indem sie die Gesundheit oder Unversehrtheit der Arbeitenden gefährden. Unternehmen sind verpflichtet, die jeweiligen nationalen Gesetze sowie die internationalen Standards einzuhalten, wenn die Durchsetzung der nationalen Gesetze unzureichend ist. Beispielsweise stellt das Fehlen adäquater Vorkehrungen wie angemessener Schulungen oder Sicherheitskleidung ein Risiko dar.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</si>
  <si>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Laut ILO-Übereinkommen Nr. 138 über das Mindestalter für die Zulassung zur Beschäftigung liegt „das Mindestalter für die Zulassung zu Beschäftigung oder Arbeit“ bei 15 Jahren. Bei Beschäftigungen, die jedoch aufgrund ihrer Art oder Verhältnisse, in denen sie verrichtet werden, eine gesundheitliche, lebensbedrohliche odr "sittliche" Gefährdung für die Ausübenden bedeuten könnten, darf das Alter der Arbeitenden nicht unter 18 Jahren liegen. Welche Arten von Beschäftigungen unter diese Kategorie fallen, wird von staatlichen Stellen bzw. nationaler Gesetzgebung bestimmt.  Gemäß ILO-Übereinkommen Nr. 182 sollen außerdem die „schlimmsten Formen der Kinderarbeit vordringlich verboten und beseitigt werden“. Schlimmste Formen der Kinderarbeit sind u.a. „Sklaverei und alle sklavenähnlichen Praktiken“, „Schuldknechtschaft und Leibeigenschaft“, „Zwangs- oder Pflichtarbeit“, Kinderprostitution und -pornographie, kriminelle Tätigkeiten sowie weitere Arbeitsformen, die die „Gesundheit, Sicherheit oder Sittlichkeit von Kindern“ gefährden können.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</si>
  <si>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Treibhausgasemissionen (THG-Emissionen) traden zum Klimawandel bei bzw. beschleunigen diesen. Aufgrund der Verbrennung von fossilen Brennstoffen zur Gewinnung von Energie, fallen bei der Nutzung von Strom und Wärme CO2-Emissionen entlang der Wertschöpfungskette an, die zum Klimawandel beitragen. Treibhausgase wie Methan und Lachgas, die unter anderem in der Landwirtschaft eingesetzt werden, haben eine vielfach höhere Auswirkung als CO2 und tragen damit ebenfalls zum Klimawandel bei.
Quelle: Jungmichel, Norbert; Christina Schampel und Daniel Weiss 2017: Umweltatlas Lieferketten. Umweltwirkungen und Hot-Spots in der Lieferkette. Berlin/Hamburg: adelphi/Systain; https://www.adelphi.de/de/system/files/mediathek/bilder/Umweltatlas%20Lieferkette%20-%20adelphi-Systain.pdf</t>
  </si>
  <si>
    <t>In Konflikt- oder Hochrisikogebieten, aber auch in anderen Kontexten, in denen ein Unternehmen unangemessene Gewalt anwendet, um die Interessen des Unternehmens und/oder der Beschäftigten zu verteidigen, kann es zu Menschenrechtsverletzungen von Anwohnerinnen und Anwohnern kommen (Weiß et al. 2020). U.a. können das Recht auf Leben (Art. 3 AEMR, Art. 6 des Internationalen Pakts über bürgerliche und politische Rechte, nachfolgend kurz ICCPR) sowie das Recht auf Freiheit und Sicherheit einer Person (Art. 3 AEMR und Art. 9 ICCPR) – verletzt werden.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</si>
  <si>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Das Risiko "Landnutzung und Eigentumsrechte" bezieht sich auf eine Vielzahl von Menschenrechten, etwa das Recht auf Eigentum (Art. 17 AEMR), das Recht auf einen angemessenen Lebensstandard (Art. 1 ICCPR) und das Recht auf Selbstbestimmung (Art. 1 ICESCR). Das Risiko bezieht sich insbesondere auf die Beeinträchtigung der oben genannten -und weiterer- Rechte von lokalen Gemeinden oder indigenen Völkern, die z.B. aufgrund von industriellen Prozessen umgesiedelt werden müssen oder deren Land durch unternehmerische Aktivtitäten verunreuinigt wird.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</si>
  <si>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 xml:space="preserve">Luftverschmutzung kann sich sowohl auf die Umwelt als auch auf die menschliche Gesundheit negativ auswirken. Die Weltgesundheitsorganisation (WHO) hat für das Jahr 2020 bis zu 6,5 Millionen Todesfälle auf die Luftverschmutzung zurückgeführt, davon ungefähr 90% in Schwellen- oder Entwicklungsländern (WHO 2014 in Jungmichel et al. 2017). Luftverschmutzung geschieht vor allem im Rahmen von Stickoxidemissionen (NOx) oder Feinstaub, welche insbesondere durch industriwelle Prozesse oder die Nutzung fossiler Energieträger freigesetzt werden.
Quelle: Jungmichel, Norbert; Christina Schampel und Daniel Weiss 2017: Umweltatlas Lieferketten. Umweltwirkungen und Hot-Spots in der Lieferkette. Berlin/Hamburg: adelphi/Systain; https://www.adelphi.de/de/system/files/mediathek/bilder/Umweltatlas%20Lieferkette%20-%20adelphi-Systain.pdf </t>
  </si>
  <si>
    <t>Menschenrechte</t>
  </si>
  <si>
    <t>Menschenrechte werden unter grundlegenden internationalen Standards, die Würde und Gleichheit für alle Menschen gewährleisten sollen, zusammengefasst. (Siehe auch: Allgemeine Erklärung der Menschenrechte, Internationaler Pakt über bürgerliche und politische Rechte sowie Internationaler Pakt über wirtschaftliche, soziale und kulturelle Rechte.)
Menschenrechte sind allen Menschen zu eigen, unabhängig von Staatsangehörigkeit, Wohnort, Geschlecht, nationaler oder ethnischer Herkunft, Hautfarbe, Religion, Muttersprache oder sonstigen Eigenschaften.Insbesondere in Bezug auf die Menschenrechte von ArbeitnehmerInnen verpflichtet die Erklärung der Internationalen Arbeitsorganisation (IAO) über grundlegend Rechte und Pflichten bei der Arbeit […]: Vereinigungsfreiheit und das Recht, Kollektivverhandlungen zu führen; die Abschaffung von Zwangsarbeit; das Verbot von Kinderarbeit sowie die Beseitigung der Diskriminierung im Bereich der Beschäftigung.
Quelle: NAP-Monitoring – Begriffserläuterungen zum Fragebogen für die repräsentative Erhebung 2020 (Glossar), https://wirtschaft-entwicklung.de/fileadmin/user_upload/5_Wirtschaft_und_Menschenrechte/Downloads/200319_Glossar_Fragebogen_Final_DEU.pdf</t>
  </si>
  <si>
    <t xml:space="preserve">Menschenrechtliches Risiko/ Menschenrechtsrisiko /
Negative
menschenrechtliche
Auswirkung
</t>
  </si>
  <si>
    <t>Die Menschenrechtsrisiken oder die potenziell negativen menschenrechtlichen Auswirkungen eines Unternehmens sind alle Risiken, die dazu führen können, dass seine Geschäftstätigkeit zu einer oder mehreren negativen Auswirkungen auf die Menschenrechte führt. „Eine negative menschenrechtliche Auswirkung liegt vor, wenn die Handlung eines Unternehmens direkt oder indirekt dazu beiträgt, dass ein Mensch an der Ausübung seiner Menschenrechte gehindert oder darin beeinträchtigt wird.“Unternehmen können die Menschenrechte u. a. von MitarbeiterInnen, LeiharbeitnehmerInnen, KundInnen, ArbeitnehmerInnen von Lieferanten und Unterlieferanten, Menschen aus den Gemeinschaften an ihren Standorten sowie von den Nutzern ihrer Produkte und Leistungen beeinträchtigen. Dabei besteht das Risiko, dass sich das unternehmerische Handeln – direkt oder indirekt – auf praktisch das gesamte Spektrum der international anerkannten Menschenrechte negativ auswirkt.
Quellen: 
NAP-Monitoring – Begriffserläuterungen zum Fragebogen für die repräsentative Erhebung 2020 (Glossar), https://wirtschaft-entwicklung.de/fileadmin/user_upload/5_Wirtschaft_und_Menschenrechte/Downloads/200319_Glossar_Fragebogen_Final_DEU.pdf
Frequently Asked Questions about the Guiding Principles on Business and Human Rights (HR/PUB/14/3), https://www.ohchr.org/documents/publications/faq_principlesbussinesshr.pdf
Berichtsrahmen für die UN-Leitprinzipien für Wirtschaft und Menschenrechte mit Umsetzungshinweisen, https://www.ungpreporting.org/wp-content/uploads/UNGPRF_Deutsch_Dez2017.pdf</t>
  </si>
  <si>
    <t>Risikoanalyse</t>
  </si>
  <si>
    <t>Die Risikoanalyse bezeichnet einen Prozess oder mehrere Prozesse zur Identifikation und Bewertung von potenziell negativen Auswirkungen auf Menschenrechte (Menschenrechtsrisiken) in der Wertschöpfungskette des Unternehmens. Die Art und Tiefe der Risikoanalyse kann sich zwischen verschiedenen Unternehmensbereichen und in Bezug auf verschiedene Stufen der Wertschöpfungskette unterscheiden. Die Risikoanalyse dient auch dazu Bereiche in der Wertschöpfungskette zu ermitteln, in denen das Risiko nachteiliger menschenrechtlicher Auswirkungen am bedeutendsten ist.
Quelle: NAP-Monitoring – Begriffserläuterungen zum Fragebogen für die repräsentative Erhebung 2020 (Glossar), https://wirtschaft-entwicklung.de/fileadmin/user_upload/5_Wirtschaft_und_Menschenrechte/Downloads/200319_Glossar_Fragebogen_Final_DEU.pdf</t>
  </si>
  <si>
    <r>
      <t xml:space="preserve">Mit Blick auf das Thema Umwelt und Abfall liegt der Fokus auf einer Verringerung des Abfalls bzw. eine Erhöhung des Anteils des Abfalls der wiederverwertet wird. Um diese Ziele zu erreichen ist die Betrachtung der Ressourceninanspruchnahme und die damit verbundenen Umweltwirkungen insgesamt und über die gesamte Wertschöpfungskette zentral. Daneben kann auch die grundsätzliche  Vermeidung von Abfällen sowie der Einsatz von Rest- und Abfallstoffen als Sekundärrohstoffe und die energetische Verwertung von Abfällen einen wichtigen Beitrag leisten.
</t>
    </r>
    <r>
      <rPr>
        <sz val="11"/>
        <rFont val="Calibri"/>
        <family val="2"/>
        <scheme val="minor"/>
      </rPr>
      <t>Quelle: Umweltbundesamt, Abfall | Ressourcen; https://www.umweltbundesamt.de/themen/abfall-ressourcen#strap1</t>
    </r>
  </si>
  <si>
    <t>Unumkehrbarkeit / Behebbarkeit</t>
  </si>
  <si>
    <t>Dieses Risiko tritt auf, wenn Produkte, oder die Vermarktung, Anwendung oder Konzeption von Produktion das Leben, die Gesundheit oder die Sicherheit -und damit die Menschenrechte- von Menschen gefährden. Der Begriff Produkt ist hier auszuweiten, denn ein Krdit kann auch als ein (Finanz-) Produkt verstanden werden.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</si>
  <si>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Art. 20 AEMR und Arts. 21 und 22 UN-Zivilpakt sehen das Recht jedes Menschen auf Versammlungs- und Vereinigungsfreiheit „zu friedlichen Zwecken“ vor. Dies bedeutet, dass jeder Mensch das Recht hat, sich mit anderen zu versammeln oder eine Versammlung einzuberufen, zu demonstrieren sowie alle Arten von Vereinigungen zu gründen oder diesen beizutreten (vgl. Art. 8 UN-Sozialpakt). Dieses Recht kann nur gesetzlich zum Schutz der Interessen der nationalen Sicherheit, der öffentlichen Sicherheit, der öffentlichen Ordnung, der öffentlichen Gesundheit, der Moral oder des Schutzes der Rechte und Freiheiten anderer eingeschränkt werden. Außerdem kann niemand gezwungen werden, sich einer Vereinigung, politischen Partei oder Gewerkschaft anzuschließen bzw. dort einzutreten. Das Thema befasst sich vor allem mit der Behinderung von Arbeitnehmer/-innen-Organisationen sowie mit der Ausübung des Rechts auf Kollektivverhandlung und der Diskriminierung ihrer Mitglieder in einer Branche.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</si>
  <si>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 xml:space="preserve">Global betrachtet wird das Vorkommen an Grund-, Quell- und Oberflächenwasser (sogenanntes Blaues Wasser) zu ca. 70 % von der Landwirtschaft, zu 19 % von der Industrie und zu 11 % von Haushalten (einschließlich Trinkwasser) genutzt (FAO 2016 in Jungmichel et al. 2017). Schätzungen des Weltwasserberichts  der  United  Nations  Educational,  Scientific  and  Cultural  Organization  (UNESCO) zufolgen haben  ungefähr 768  Millionen  Menschen  keinen  Zugang zu  guter Wasserversorgung (WWAP  2014 in Jungmichel et al. 2017), was wiederum vielerorts zu humanitären Krisen führt. Schätzungen zufolgen werden im Jahr 2050 mehr als 40 % der globalen Bevölkerung in Gebieten mit starkem Wasserstress  leben.
Quelle: Jungmichel, Norbert; Christina Schampel und Daniel Weiss 2017: Umweltatlas Lieferketten. Umweltwirkungen und Hot-Spots in der Lieferkette. Berlin/Hamburg: adelphi/Systain; https://www.adelphi.de/de/system/files/mediathek/bilder/Umweltatlas%20Lieferkette%20-%20adelphi-Systain.pdf </t>
  </si>
  <si>
    <t>Zwangsarbeit ist eine Form von Menschenhandel. Letzteres wird definiert als das Anwerben, Befördern, Verbringen, Beherbergen oder Aufnehmen von Personen „durch die Androhung oder Anwendung von Gewalt oder anderer Formen der Nötigung […] zum Zwecke der Ausbeutung“ (Art. 3a Palermo-Protokoll und Art. 2 Abs. 1 Richtlinie 2011/36/EU). Gemäß Art. 3a Palermo-Protokoll bezieht sich Ausbeutung auf die „Ausnutzung der Prostitution anderer oder andere Formen sexueller Ausbeutung, Zwangsarbeit oder Zwangsdienstbarkeit, Sklaverei oder sklavereiähnliche Praktiken, Leibeigenschaft oder die Entnahme von Organen.“ Ob Menschenhandels- bzw. Zwangsarbeitsopfer der Ausbeutung einwilligen, ist irrelevant (Weiß et al. 2020).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</si>
  <si>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Weiter zum nächsten Schritt: (7) Auswertung</t>
  </si>
  <si>
    <t>Tierschutz</t>
  </si>
  <si>
    <t>Orientierung zur Risikobewertung</t>
  </si>
  <si>
    <t>Das Eintreten des Risikos führt zum Tod oder zu gesundheitlichen Beeinträchtigungen, die zu einer erheblichen Verminderung der Lebensqualität und/oder Langlebigkeit der Betroffenen führen können</t>
  </si>
  <si>
    <t>Häufig 
Das Risiko ist bereits mehrmals pro Jahr aufgetreten.</t>
  </si>
  <si>
    <t>Wahrscheinlich:
Das Risiko ist bereits mehrmals in der Vergangenheit aufgetreten.</t>
  </si>
  <si>
    <t>Tierschutz beschreibt Bestrebungen, Leben und Wohlbefinden von Tieren zu schützen, sie vor Schmerzen, Leid und Angst oder vor Schäden zu bewahren und ihnen ein artgerechtes Leben zu ermöglichen sowie einen schmerzlosen Tod zu bereiten. Durch die Produktion, die Weiterverarbeitung und den Verkauf tierischer Produkte in einer Reihe wirtschaftlicher Sektoren (bspw. tierische Lebensmittel, Lederprodukte, Wolle) hat das Thema entlang vieler Wertschöpfungsketten eine relevante Bedeutung.
Quelle: Bundesministerium für Ernährung und Landwirtschaft | https://www.bmel.de/DE/themen/tiere/tiere_node.html</t>
  </si>
  <si>
    <t>Haftungsausschluss</t>
  </si>
  <si>
    <t xml:space="preserve">Das Ausmaß bestimmt, wie gravierend ein Risiko ist. Damit hängt es in großem Maße davon ab, wie sehr eine (potenziell) betroffene Person in der Lage ist, sich zu schützen bzw. wie verwundbar sie für negative Auswirkungen ist.
Quelle: KMU Kompass | Sorgfalts-Kompass |https://kompass.wirtschaft-entwicklung.de/sorgfalts-kompass/risiken-analysieren#c156 </t>
  </si>
  <si>
    <t xml:space="preserve">Die Bewertung von menschenrechtlichen und Umweltrisiken basiert auf zwei Kriterien: der Schwere der (potenziellen) negativen Auswirkungen und der Eintrittswahrscheinlichkeit. Der Schwere, die generell entlang der Kriterien Umfang, Ausmaß und  Behebbarkeit festgemacht wird, wird dabei Priorität eingeräumt.
KMU Kompass | Sorgfalts-Kompass |https://kompass.wirtschaft-entwicklung.de/sorgfalts-kompass/risiken-analysieren#c156 </t>
  </si>
  <si>
    <t xml:space="preserve">Der Umfang einer (potenziell) nachteiligen Auswirkung wird vor allem daran gemessen, wie viele Betroffene es gibt. 
Quelle: KMU Kompass | Sorgfalts-Kompass |https://kompass.wirtschaft-entwicklung.de/sorgfalts-kompass/risiken-analysieren#c156 </t>
  </si>
  <si>
    <t xml:space="preserve">Nicht wieder umkehrbare Auswirkungen erhöhen die Schwere einer Auswirkung maßgeblich. Eine zentrale Frage bei der Bewertung der Schwere einer (potenzielll) nachteiligen Auswirkung ist daher die Frage, wie schwierig es wäre, die Auswirkung zu beheben oder zu verhindern.
Quelle: KMU Kompass | Sorgfalts-Kompass |https://kompass.wirtschaft-entwicklung.de/sorgfalts-kompass/risiken-analysieren#c156 </t>
  </si>
  <si>
    <t>Während die UN-Leitprinzipien lediglich menschenrechtliche Risiken adressieren, kann der Risikoansatz auch auf Umweltlange ausgeweitet werden. Umweltrisiken oder umweltbezogene Risiken sind dementsprechend solche, dien (potenziell) negative Auswirkungen von Unternehmen auf die Umwelt darstellen, ebenfalls entweder durch eigene Tätigkeiten odr durch Geschäftsbeziehungen. 
Quelle: KMU Kompass | Sorgfalts-Kompass</t>
  </si>
  <si>
    <t>Umweltrisiko</t>
  </si>
  <si>
    <r>
      <t xml:space="preserve">Dieses Tool unterstützt Sie dabei, wesentliche </t>
    </r>
    <r>
      <rPr>
        <b/>
        <sz val="14"/>
        <rFont val="Calibri"/>
        <family val="2"/>
        <scheme val="minor"/>
      </rPr>
      <t>Menschenrechts- und Umweltrisiken entlang Ihrer Wertschöpfungskette zu verorten, zu bewerten und zu priorisieren</t>
    </r>
    <r>
      <rPr>
        <sz val="14"/>
        <rFont val="Calibri"/>
        <family val="2"/>
        <scheme val="minor"/>
      </rPr>
      <t>.</t>
    </r>
    <r>
      <rPr>
        <sz val="14"/>
        <rFont val="Calibri"/>
        <family val="2"/>
        <scheme val="minor"/>
      </rPr>
      <t xml:space="preserve">
Nachdem Sie die relevanten Menschenrechts- und Umweltrisiken entlang Ihrer Wertschöpfungskette identifiziert haben, können Sie diese Risiken mithilfe des Tools:
• in den folgenden fünf Stufen der Wertschöpfungskette verorten: Rohstoffgewinnung, Produktion von Vorprodukten, direkte Lieferanten, eigene Standorte/Produktion (Unternehmen), nachgelagerte Wertschöpfung;
• mithilfe einer dreistufigen Skala (hoch/mittel/gering) bewerten; und 
• anhand dieser Bewertung die Risiken priorisieren und entsprechende Maßnahmen entwickeln</t>
    </r>
  </si>
  <si>
    <t>Gelegentlich:
- Das Risiko tritt selten auf, kann aber auftreten;
- Das Risiko trat mehrmals in der Branche auf. Es ist aber eher unwahrscheinlich, dass es auftritt.</t>
  </si>
  <si>
    <t>Glossar: Für Erläuterungen zu den Themen klicken Sie hier</t>
  </si>
  <si>
    <r>
      <t xml:space="preserve">Für die Identifikation </t>
    </r>
    <r>
      <rPr>
        <b/>
        <u/>
        <sz val="14"/>
        <color theme="10"/>
        <rFont val="Calibri"/>
        <family val="2"/>
        <scheme val="minor"/>
      </rPr>
      <t>potenzieller</t>
    </r>
    <r>
      <rPr>
        <u/>
        <sz val="14"/>
        <color theme="10"/>
        <rFont val="Calibri"/>
        <family val="2"/>
        <scheme val="minor"/>
      </rPr>
      <t xml:space="preserve"> Risiken empfiehlt es sich, vorab den CSR Risiko-Check zu nutzen.</t>
    </r>
  </si>
  <si>
    <t>Klicken Sie hier, um zurück zur Orientierung Risikobewertung zu gelangen.</t>
  </si>
  <si>
    <t>Weiter zum nächsten Schritt: Orientierung Risikobewertung</t>
  </si>
  <si>
    <t>Einfluss der Regierung</t>
  </si>
  <si>
    <t>Laut Art. 23 AEMR und Art. 7 und 8 des Internationale Pakts über wirtschaftliche, soziale und kulturelle Rechte hat jeder Mensch das Recht auf Arbeit und auf  "gerechte und günstige Arbeitsbedingungen." Darunter fallen das Recht auf (...) „gesunde Arbeitsbedingungen, Diskriminierungsverbot, Arbeitspausen, Freizeit, eine angemessene Begrenzung der Arbeitszeit, regelmäßiger und bezahlter Urlaub sowie Vergütung gesetzlicher Feiertage."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</si>
  <si>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Das Risiko "Lohn &amp; Vergütung" bezieht sich auf die Einhaltung gestzlicher Mindestlöhne, sowie eine fristgerechte und den geleisteten Arbeitstunden entsprechende Bezahlung. Bei zu niedrigen oder nicht vorhandenen staatlich festgelegten Mindestlöhnen besteht ausserdem das Risiko, dass die gezahlten Löhne nicht zur Existenzsicherung reichen.  
Quelle: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</si>
  <si>
    <t>Korruption</t>
  </si>
  <si>
    <t>Korruption bedeutet, dass Unternehmen direkt oder indirekt in das Anbieten, das Versprechen, das Geben oder das Verlangen von Bestechungsgeld oder eines anderen ungerechtfertigten Vorteil involviert sind. Zentrtal sind in diesem Kontext die Konzepte Fairness, Integrität und Transparenz im öffentlichen und privaten Bereich um jegliche Form von Korruption zu unterbinden.
Quelle: CSR Risiko Check MVO Nederland, Themen. https://www.mvorisicochecker.nl/de/themen-csr-risiko-check</t>
  </si>
  <si>
    <t>Das Risiko "Einfluss der Regierung" bezieht sich auf Menschenrechtsverletzungen und die Einschränkung individueller Freiheiten durch Regierungshandeln, bspw. autoritärer Regime. Beispiele sind  Einschränkungen der Pressefreiheit, einer unabhängigen Justiz oder demokratischer Grundrechte. Bei der Geschäftstätigkeit in einem solchen Land sollten die Auswirkungen der eigenen Tätigkeit auf die Zivilgesellschaft und das Handeln der Regierung bewertet und etwaige Unterstützung für repressive Regime minimiert werden.
Quelle: CSR Risiko Check MVO Nederland, Themen. https://www.mvorisicochecker.nl/de/themen-csr-risiko-check</t>
  </si>
  <si>
    <t xml:space="preserve">Die Eintrittswahrschienlichkeit gilt als sekundärer Bewertungsmaßstab für die Risikobewertung (nach der Schwere). Für die Bewertung der Eintrittswahrscheinlichkeit einer (potenziellen) negativen Auswirkung sind vor allem kontextuelle Faktoren, wie z.B. spezielle Länder- oder Branchenrisiken, relevant. Die Eintrittswahrscheinlichkeit eines Risikos in Standorten oder Projekten in Konfliktregionen ist höher. 
Quelle:  KMU Kompass | Sorgfalts-Kompass | https://kompass.wirtschaft-entwicklung.de/sorgfalts-kompass/risiken-analysieren#c156 </t>
  </si>
  <si>
    <t>Was ist wichtig, wenn Sie Risiken ermitteln und priorisieren?</t>
  </si>
  <si>
    <t>Menschenrechts- und Umweltrisiken werden aus der Perspektive (potenziell) Betroffener erfasst. Dies können bei produzierenden Unternehmen Mitarbeitende, Kleinbäuerinnen einer Kaffeeplantage oder Anwohner einer Gerberei sein. Dieser Perspektivwechsel weg vom reinen Fokus auf Risiken für das eigene Unternehmen (z. B. Reputationsrisiken, Produktionsausfälle) ist wichtig. In der Praxis kann dies bedeuten, dass manche Risiken weniger stark im eigenen Betrieb oder in den eigenen Standorten auftreten, sondern in Wertschöpfungskettenstufen, mit denen Sie nicht direkt verbunden sind. Auch wenn nicht jedes Risiko direkt adressiert werden kann, ist diese Betrachtungsweise wichtig.</t>
  </si>
  <si>
    <t>Besteuerung</t>
  </si>
  <si>
    <t>Markt- und Wettbewerbsverzerrung</t>
  </si>
  <si>
    <t>Zwangsarbeit &amp; Menschenhandel</t>
  </si>
  <si>
    <t>Arbeitsschutz &amp; Arbeitssicherheit</t>
  </si>
  <si>
    <r>
      <t xml:space="preserve">Ausmaß:
</t>
    </r>
    <r>
      <rPr>
        <sz val="14"/>
        <color theme="1"/>
        <rFont val="Calibri"/>
        <family val="2"/>
        <scheme val="minor"/>
      </rPr>
      <t>Wie gravierend ist die negative Auswirkung für Betroffene?</t>
    </r>
  </si>
  <si>
    <r>
      <rPr>
        <sz val="12"/>
        <rFont val="Calibri"/>
        <family val="2"/>
        <scheme val="minor"/>
      </rPr>
      <t>Helpdesk Wirtschaft &amp; Menschenrechte - CSR Risiko Check; https://wirtschaft-entwicklung.de/wirtschaft-menschenrechte/csr-risiko-check
Doing Business with Respect for Human Rights: Analysing Impacts Practitioner Supplement; https://www.humanrights.dk/business/tools/human-rights-impact-assessment-guidance-toolbox/phase-3-analysing-impacts</t>
    </r>
    <r>
      <rPr>
        <sz val="12"/>
        <color theme="1"/>
        <rFont val="Calibri"/>
        <family val="2"/>
        <scheme val="minor"/>
      </rPr>
      <t xml:space="preserve">
Jungmichel, Norbert; Christina Schampel und Daniel Weiss 2017: Umweltatlas Lieferketten. Umweltwirkungen und Hot-Spots in der Lieferkette. Berlin/Hamburg: adelphi/Systain; https://www.adelphi.de/de/system/files/mediathek/bilder/Umweltatlas%20Lieferkette%20-%20adelphi-Systain.pdf 
NAP-Monitoring – Begriffserläuterungen zum Fragebogen für die repräsentative Erhebung 2020 (Glossar); https://wirtschaft-entwicklung.de/fileadmin/user_upload/5_Wirtschaft_und_Menschenrechte/Downloads/200319_Glossar_Fragebogen_Final_DEU.pdf
Weiss, Daniel; Bibiana Garcia, Pia van Ackern, Lukas Rüttinger, Patrick Albrecht, Marlene Dech und Jutta Knopf 2020: Die Achtung von Menschenrechten entlang globaler Wertschöpfungsketten. Risiken und Chancen für Branchen der deutschen Wirtschaft. Berlin: BMAS; https://www.bmas.de/DE/Service/Medien/Publikationen/Forschungsberichte/fb-543-achtung-von-menschenrechten-entlang-globaler-wertschoepfungsketten.html</t>
    </r>
  </si>
  <si>
    <t>(7) Übersicht der Auswertung</t>
  </si>
  <si>
    <r>
      <t xml:space="preserve">Auswertung
</t>
    </r>
    <r>
      <rPr>
        <sz val="11"/>
        <color theme="1"/>
        <rFont val="Calibri"/>
        <family val="2"/>
        <scheme val="minor"/>
      </rPr>
      <t>[Automatisierte Antwort]</t>
    </r>
  </si>
  <si>
    <r>
      <t xml:space="preserve">Auswertung
</t>
    </r>
    <r>
      <rPr>
        <sz val="11"/>
        <color theme="1"/>
        <rFont val="Calibri"/>
        <family val="2"/>
        <scheme val="minor"/>
      </rPr>
      <t>[Automatisierte Antwort]</t>
    </r>
  </si>
  <si>
    <r>
      <t xml:space="preserve">Auswertung
</t>
    </r>
    <r>
      <rPr>
        <sz val="11"/>
        <color theme="1"/>
        <rFont val="Calibri"/>
        <family val="2"/>
        <scheme val="minor"/>
      </rPr>
      <t>[Automatisierte Antwort]</t>
    </r>
  </si>
  <si>
    <t>Schritt 1: Festlegung der Relevanz von Nachhaltigkeitsthemen für die jeweiligen Stufen der Wertschöpfungsketten</t>
  </si>
  <si>
    <r>
      <t xml:space="preserve">Dieses Tool dient der Beurteilung und Priorisierung von Menschenrechts- und Umweltrisiken entlang der Wertschöpfungskette. Auch wenn die Priorisierung von Menschenrechts- und Umweltrisiken für jeden erfolgreichen Due-Diligence-Prozess elementar ist, sollten sich menschenrechtliche und umweltbezogenen Risiko-Analysen nicht allein auf diese Art der numerischen Rangfolge stützen. Die Ergebnisse dieser Analyse sollten daher nur als Ergänzung zu einer umfassenderen Risikoabschätzung dienen. </t>
    </r>
    <r>
      <rPr>
        <b/>
        <sz val="14"/>
        <color theme="1"/>
        <rFont val="Calibri"/>
        <family val="2"/>
        <scheme val="minor"/>
      </rPr>
      <t>Die durch dieses Tool bereitgestellte Informationen stellen weder eine Rechtsberatung dar noch übernimmt der Anbieter Gewähr für die Richtigkeit der Informationen.</t>
    </r>
  </si>
  <si>
    <r>
      <rPr>
        <b/>
        <sz val="14"/>
        <color theme="1"/>
        <rFont val="Calibri"/>
        <family val="2"/>
        <scheme val="minor"/>
      </rPr>
      <t xml:space="preserve">Schritt 1: </t>
    </r>
    <r>
      <rPr>
        <sz val="14"/>
        <color theme="1"/>
        <rFont val="Calibri"/>
        <family val="2"/>
        <scheme val="minor"/>
      </rPr>
      <t xml:space="preserve">Legen Sie zunächst die </t>
    </r>
    <r>
      <rPr>
        <b/>
        <sz val="14"/>
        <color theme="1"/>
        <rFont val="Calibri"/>
        <family val="2"/>
        <scheme val="minor"/>
      </rPr>
      <t xml:space="preserve">Relevanz von Menschenrechts- und Umweltrisiken für die jeweiligen Stufen Ihrer Wertschöpfungskette </t>
    </r>
    <r>
      <rPr>
        <sz val="14"/>
        <color theme="1"/>
        <rFont val="Calibri"/>
        <family val="2"/>
        <scheme val="minor"/>
      </rPr>
      <t xml:space="preserve">fest. Nähere Informationen finden Sie im Reiter </t>
    </r>
    <r>
      <rPr>
        <b/>
        <sz val="14"/>
        <color theme="1"/>
        <rFont val="Calibri"/>
        <family val="2"/>
        <scheme val="minor"/>
      </rPr>
      <t>(1) Vorabfragen</t>
    </r>
    <r>
      <rPr>
        <sz val="14"/>
        <color theme="1"/>
        <rFont val="Calibri"/>
        <family val="2"/>
        <scheme val="minor"/>
      </rPr>
      <t xml:space="preserve">.
</t>
    </r>
    <r>
      <rPr>
        <b/>
        <sz val="14"/>
        <color theme="1"/>
        <rFont val="Calibri"/>
        <family val="2"/>
        <scheme val="minor"/>
      </rPr>
      <t xml:space="preserve">Schritte 2 bis 6: </t>
    </r>
    <r>
      <rPr>
        <sz val="14"/>
        <color theme="1"/>
        <rFont val="Calibri"/>
        <family val="2"/>
        <scheme val="minor"/>
      </rPr>
      <t xml:space="preserve">Bewerten Sie danach die </t>
    </r>
    <r>
      <rPr>
        <b/>
        <sz val="14"/>
        <color theme="1"/>
        <rFont val="Calibri"/>
        <family val="2"/>
        <scheme val="minor"/>
      </rPr>
      <t xml:space="preserve">Schwere und Eintrittswahrscheinlichkeit </t>
    </r>
    <r>
      <rPr>
        <sz val="14"/>
        <color theme="1"/>
        <rFont val="Calibri"/>
        <family val="2"/>
        <scheme val="minor"/>
      </rPr>
      <t xml:space="preserve">der für die jeweiligen Stufen Ihrer Wertschöpfungskette in (1) Vorabfragen identifizierten Risiken. Aus Ihren Angaben wird dann je Stufe Ihrer Wertschöpfungskette automatisch das Ergebnis der Bewertung generiert und angezeigt. 
</t>
    </r>
    <r>
      <rPr>
        <b/>
        <sz val="14"/>
        <color theme="1"/>
        <rFont val="Calibri"/>
        <family val="2"/>
        <scheme val="minor"/>
      </rPr>
      <t xml:space="preserve">Schritt 7: </t>
    </r>
    <r>
      <rPr>
        <sz val="14"/>
        <color theme="1"/>
        <rFont val="Calibri"/>
        <family val="2"/>
        <scheme val="minor"/>
      </rPr>
      <t xml:space="preserve">Nutzen Sie die automatisch generierte </t>
    </r>
    <r>
      <rPr>
        <b/>
        <sz val="14"/>
        <color theme="1"/>
        <rFont val="Calibri"/>
        <family val="2"/>
        <scheme val="minor"/>
      </rPr>
      <t xml:space="preserve">Auswertung </t>
    </r>
    <r>
      <rPr>
        <sz val="14"/>
        <color theme="1"/>
        <rFont val="Calibri"/>
        <family val="2"/>
        <scheme val="minor"/>
      </rPr>
      <t>Ihrer Risikobewertungen, um Ihre wesentlichen Risiken zu identifizieren und zu priorisieren, sowie entsprechenden Maßnahmen zu entwickeln und umzusetzen.</t>
    </r>
  </si>
  <si>
    <r>
      <rPr>
        <b/>
        <sz val="14"/>
        <color theme="1"/>
        <rFont val="Calibri"/>
        <family val="2"/>
        <scheme val="minor"/>
      </rPr>
      <t>Themenliste:</t>
    </r>
    <r>
      <rPr>
        <sz val="14"/>
        <color theme="1"/>
        <rFont val="Calibri"/>
        <family val="2"/>
        <scheme val="minor"/>
      </rPr>
      <t xml:space="preserve"> Die Menschenrechts- und Umweltrisiken, die in diesem Tool aufgeführt wurden, basieren auf die Themenliste des CSR Risiko-Checks. Eine kurze Definition der Themen finden Sie im Reiter </t>
    </r>
    <r>
      <rPr>
        <b/>
        <sz val="14"/>
        <color theme="1"/>
        <rFont val="Calibri"/>
        <family val="2"/>
        <scheme val="minor"/>
      </rPr>
      <t>Glossar</t>
    </r>
    <r>
      <rPr>
        <sz val="14"/>
        <color theme="1"/>
        <rFont val="Calibri"/>
        <family val="2"/>
        <scheme val="minor"/>
      </rPr>
      <t xml:space="preserve">.
</t>
    </r>
    <r>
      <rPr>
        <b/>
        <sz val="14"/>
        <color theme="1"/>
        <rFont val="Calibri"/>
        <family val="2"/>
        <scheme val="minor"/>
      </rPr>
      <t xml:space="preserve">Risikobewertung: </t>
    </r>
    <r>
      <rPr>
        <sz val="14"/>
        <color theme="1"/>
        <rFont val="Calibri"/>
        <family val="2"/>
        <scheme val="minor"/>
      </rPr>
      <t xml:space="preserve">Die Bewertung der Risiken basiert grundlegend auf den VN-Leitprinzipien für Wirtschaft und Menschenrechte  und konkret auf dem Leitfaden „Doing Business with Respect for Human Rights - Analysing Impacts Practitioner Supplement“ des Danish Institute for Human Rights. Die VN-Leitprinzipien geben </t>
    </r>
    <r>
      <rPr>
        <b/>
        <sz val="14"/>
        <color theme="1"/>
        <rFont val="Calibri"/>
        <family val="2"/>
        <scheme val="minor"/>
      </rPr>
      <t>drei Kriterien zur Bewertung der Schwere</t>
    </r>
    <r>
      <rPr>
        <sz val="14"/>
        <color theme="1"/>
        <rFont val="Calibri"/>
        <family val="2"/>
        <scheme val="minor"/>
      </rPr>
      <t xml:space="preserve"> von Auswirkungen vor: Ausmaß, Umfang und Unumkehrbarkeit (siehe </t>
    </r>
    <r>
      <rPr>
        <i/>
        <sz val="14"/>
        <color theme="1"/>
        <rFont val="Calibri"/>
        <family val="2"/>
        <scheme val="minor"/>
      </rPr>
      <t>Abbildung 1</t>
    </r>
    <r>
      <rPr>
        <sz val="14"/>
        <color theme="1"/>
        <rFont val="Calibri"/>
        <family val="2"/>
        <scheme val="minor"/>
      </rPr>
      <t xml:space="preserve"> unten).  Die Schwere wird in einem zweiten Schritt ins Verhältnis zur </t>
    </r>
    <r>
      <rPr>
        <b/>
        <sz val="14"/>
        <color theme="1"/>
        <rFont val="Calibri"/>
        <family val="2"/>
        <scheme val="minor"/>
      </rPr>
      <t>Eintrittswahrscheinlichkeit</t>
    </r>
    <r>
      <rPr>
        <sz val="14"/>
        <color theme="1"/>
        <rFont val="Calibri"/>
        <family val="2"/>
        <scheme val="minor"/>
      </rPr>
      <t xml:space="preserve"> gesetzt (siehe </t>
    </r>
    <r>
      <rPr>
        <i/>
        <sz val="14"/>
        <color theme="1"/>
        <rFont val="Calibri"/>
        <family val="2"/>
        <scheme val="minor"/>
      </rPr>
      <t>Abbildung 2</t>
    </r>
    <r>
      <rPr>
        <sz val="14"/>
        <color theme="1"/>
        <rFont val="Calibri"/>
        <family val="2"/>
        <scheme val="minor"/>
      </rPr>
      <t xml:space="preserve"> unten), um Risiken zu bewerten. Weitere Informationen zu den Kriterien finden Sie im Reiter </t>
    </r>
    <r>
      <rPr>
        <b/>
        <sz val="14"/>
        <color theme="1"/>
        <rFont val="Calibri"/>
        <family val="2"/>
        <scheme val="minor"/>
      </rPr>
      <t>Orientierung Risikobewertung</t>
    </r>
    <r>
      <rPr>
        <sz val="14"/>
        <color theme="1"/>
        <rFont val="Calibri"/>
        <family val="2"/>
        <scheme val="minor"/>
      </rPr>
      <t xml:space="preserve">. Im Tool erfolgt die kombinierte Bewertung auf Grundlage der folgenden Regeln. 
</t>
    </r>
    <r>
      <rPr>
        <b/>
        <sz val="14"/>
        <rFont val="Calibri"/>
        <family val="2"/>
        <scheme val="minor"/>
      </rPr>
      <t xml:space="preserve">
</t>
    </r>
    <r>
      <rPr>
        <sz val="14"/>
        <color theme="1"/>
        <rFont val="Calibri"/>
        <family val="2"/>
        <scheme val="minor"/>
      </rPr>
      <t xml:space="preserve">
</t>
    </r>
  </si>
  <si>
    <r>
      <t xml:space="preserve">Eintritts-wahrscheinlichkeit
</t>
    </r>
    <r>
      <rPr>
        <sz val="11"/>
        <color theme="1"/>
        <rFont val="Calibri"/>
        <family val="2"/>
        <scheme val="minor"/>
      </rPr>
      <t xml:space="preserve">
Wie wahrscheinlich ist es, dass die negative Auswirkung eintrit?
</t>
    </r>
  </si>
  <si>
    <t>Quelle: CSR Risiko Check</t>
  </si>
  <si>
    <t>Arbeitsbedingungen (Verträge, Arbeitszeiten)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</si>
</sst>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6"/>
      <color theme="0"/>
      <name val="Calibri"/>
      <family val="2"/>
      <scheme val="minor"/>
    </font>
    <font>
      <b/>
      <sz val="20"/>
      <color theme="1"/>
      <name val="Calibri"/>
      <family val="2"/>
      <scheme val="minor"/>
    </font>
    <font>
      <b/>
      <sz val="11"/>
      <name val="Calibri"/>
      <family val="2"/>
      <scheme val="minor"/>
    </font>
    <font>
      <u/>
      <sz val="11"/>
      <color theme="10"/>
      <name val="Calibri"/>
      <family val="2"/>
      <scheme val="minor"/>
    </font>
    <font>
      <u/>
      <sz val="14"/>
      <color theme="10"/>
      <name val="Calibri"/>
      <family val="2"/>
      <scheme val="minor"/>
    </font>
    <font>
      <b/>
      <sz val="20"/>
      <color rgb="FF3D6162"/>
      <name val="Calibri"/>
      <family val="2"/>
      <scheme val="minor"/>
    </font>
    <font>
      <b/>
      <sz val="28"/>
      <color rgb="FFF2F2F2"/>
      <name val="Calibri"/>
      <family val="2"/>
      <scheme val="minor"/>
    </font>
    <font>
      <b/>
      <sz val="14"/>
      <color rgb="FF3D6162"/>
      <name val="Calibri"/>
      <family val="2"/>
      <scheme val="minor"/>
    </font>
    <font>
      <b/>
      <sz val="14"/>
      <color rgb="FFFF0000"/>
      <name val="Calibri"/>
      <family val="2"/>
      <scheme val="minor"/>
    </font>
    <font>
      <b/>
      <sz val="14"/>
      <color theme="1"/>
      <name val="Calibri"/>
      <family val="2"/>
      <scheme val="minor"/>
    </font>
    <font>
      <sz val="14"/>
      <color theme="1"/>
      <name val="Calibri"/>
      <family val="2"/>
      <scheme val="minor"/>
    </font>
    <font>
      <b/>
      <sz val="26"/>
      <color rgb="FF3D6162"/>
      <name val="Calibri"/>
      <family val="2"/>
      <scheme val="minor"/>
    </font>
    <font>
      <sz val="14"/>
      <name val="Calibri"/>
      <family val="2"/>
      <scheme val="minor"/>
    </font>
    <font>
      <b/>
      <sz val="26"/>
      <color theme="1"/>
      <name val="Calibri"/>
      <family val="2"/>
      <scheme val="minor"/>
    </font>
    <font>
      <b/>
      <sz val="16"/>
      <color theme="1"/>
      <name val="Calibri"/>
      <family val="2"/>
      <scheme val="minor"/>
    </font>
    <font>
      <b/>
      <sz val="36"/>
      <color theme="1"/>
      <name val="Calibri"/>
      <family val="2"/>
      <scheme val="minor"/>
    </font>
    <font>
      <b/>
      <sz val="18"/>
      <color theme="1"/>
      <name val="Calibri"/>
      <family val="2"/>
      <scheme val="minor"/>
    </font>
    <font>
      <b/>
      <sz val="13"/>
      <color theme="1"/>
      <name val="Calibri"/>
      <family val="2"/>
      <scheme val="minor"/>
    </font>
    <font>
      <b/>
      <sz val="11"/>
      <color theme="1"/>
      <name val="Arial"/>
      <family val="2"/>
    </font>
    <font>
      <sz val="26"/>
      <color theme="1"/>
      <name val="Calibri"/>
      <family val="2"/>
      <scheme val="minor"/>
    </font>
    <font>
      <b/>
      <u/>
      <sz val="11"/>
      <color theme="1"/>
      <name val="Calibri"/>
      <family val="2"/>
      <scheme val="minor"/>
    </font>
    <font>
      <b/>
      <sz val="14"/>
      <name val="Calibri"/>
      <family val="2"/>
      <scheme val="minor"/>
    </font>
    <font>
      <b/>
      <u/>
      <sz val="14"/>
      <color theme="10"/>
      <name val="Calibri"/>
      <family val="2"/>
      <scheme val="minor"/>
    </font>
    <font>
      <b/>
      <sz val="18"/>
      <name val="Calibri"/>
      <family val="2"/>
      <scheme val="minor"/>
    </font>
    <font>
      <sz val="16"/>
      <color theme="1"/>
      <name val="Calibri"/>
      <family val="2"/>
      <scheme val="minor"/>
    </font>
    <font>
      <b/>
      <u/>
      <sz val="26"/>
      <color rgb="FFEE8049"/>
      <name val="Calibri"/>
      <family val="2"/>
      <scheme val="minor"/>
    </font>
    <font>
      <sz val="12"/>
      <color theme="1"/>
      <name val="Calibri"/>
      <family val="2"/>
      <scheme val="minor"/>
    </font>
    <font>
      <sz val="12"/>
      <name val="Calibri"/>
      <family val="2"/>
      <scheme val="minor"/>
    </font>
    <font>
      <i/>
      <sz val="14"/>
      <color theme="1"/>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theme="9"/>
        <bgColor indexed="64"/>
      </patternFill>
    </fill>
    <fill>
      <patternFill patternType="solid">
        <fgColor theme="4"/>
        <bgColor indexed="64"/>
      </patternFill>
    </fill>
    <fill>
      <patternFill patternType="solid">
        <fgColor rgb="FF00B050"/>
        <bgColor indexed="64"/>
      </patternFill>
    </fill>
    <fill>
      <patternFill patternType="solid">
        <fgColor rgb="FFF2F2F2"/>
      </patternFill>
    </fill>
    <fill>
      <patternFill patternType="solid">
        <fgColor theme="0"/>
        <bgColor indexed="64"/>
      </patternFill>
    </fill>
    <fill>
      <patternFill patternType="solid">
        <fgColor theme="7" tint="0.3999450666829432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rgb="FF80B3BF"/>
        <bgColor indexed="64"/>
      </patternFill>
    </fill>
    <fill>
      <patternFill patternType="solid">
        <fgColor rgb="FF8FC36B"/>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rgb="FF7F7F7F"/>
      </left>
      <right style="medium">
        <color indexed="64"/>
      </right>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rgb="FF7F7F7F"/>
      </bottom>
      <diagonal/>
    </border>
    <border>
      <left/>
      <right/>
      <top style="thin">
        <color rgb="FF7F7F7F"/>
      </top>
      <bottom style="thin">
        <color rgb="FF7F7F7F"/>
      </bottom>
      <diagonal/>
    </border>
    <border>
      <left/>
      <right/>
      <top style="thin">
        <color rgb="FF7F7F7F"/>
      </top>
      <bottom/>
      <diagonal/>
    </border>
    <border>
      <left/>
      <right/>
      <top style="medium">
        <color indexed="64"/>
      </top>
      <bottom style="thin">
        <color rgb="FF7F7F7F"/>
      </bottom>
      <diagonal/>
    </border>
    <border>
      <left/>
      <right/>
      <top style="thin">
        <color rgb="FF7F7F7F"/>
      </top>
      <bottom style="medium">
        <color indexed="64"/>
      </bottom>
      <diagonal/>
    </border>
    <border>
      <left/>
      <right style="medium">
        <color indexed="64"/>
      </right>
      <top style="thin">
        <color rgb="FF7F7F7F"/>
      </top>
      <bottom style="thin">
        <color rgb="FF7F7F7F"/>
      </bottom>
      <diagonal/>
    </border>
    <border>
      <left/>
      <right style="medium">
        <color indexed="64"/>
      </right>
      <top style="thin">
        <color rgb="FF7F7F7F"/>
      </top>
      <bottom/>
      <diagonal/>
    </border>
    <border>
      <left/>
      <right style="medium">
        <color indexed="64"/>
      </right>
      <top style="medium">
        <color indexed="64"/>
      </top>
      <bottom style="thin">
        <color rgb="FF7F7F7F"/>
      </bottom>
      <diagonal/>
    </border>
    <border>
      <left/>
      <right style="medium">
        <color indexed="64"/>
      </right>
      <top style="thin">
        <color rgb="FF7F7F7F"/>
      </top>
      <bottom style="medium">
        <color indexed="64"/>
      </bottom>
      <diagonal/>
    </border>
    <border>
      <left/>
      <right style="medium">
        <color indexed="64"/>
      </right>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rgb="FF7F7F7F"/>
      </left>
      <right style="thin">
        <color rgb="FF7F7F7F"/>
      </right>
      <top style="medium">
        <color indexed="64"/>
      </top>
      <bottom/>
      <diagonal/>
    </border>
    <border>
      <left style="thin">
        <color rgb="FF7F7F7F"/>
      </left>
      <right style="thin">
        <color rgb="FF7F7F7F"/>
      </right>
      <top/>
      <bottom/>
      <diagonal/>
    </border>
    <border>
      <left style="thin">
        <color rgb="FF7F7F7F"/>
      </left>
      <right style="thin">
        <color rgb="FF7F7F7F"/>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rgb="FF7F7F7F"/>
      </right>
      <top style="thin">
        <color rgb="FF7F7F7F"/>
      </top>
      <bottom style="medium">
        <color indexed="64"/>
      </bottom>
      <diagonal/>
    </border>
    <border>
      <left/>
      <right style="medium">
        <color indexed="64"/>
      </right>
      <top style="medium">
        <color indexed="64"/>
      </top>
      <bottom style="thin">
        <color indexed="64"/>
      </bottom>
      <diagonal/>
    </border>
  </borders>
  <cellStyleXfs count="4">
    <xf numFmtId="0" fontId="0" fillId="0" borderId="0"/>
    <xf numFmtId="0" fontId="7" fillId="0" borderId="0" applyNumberFormat="0" applyFill="0" applyBorder="0" applyAlignment="0" applyProtection="0"/>
    <xf numFmtId="0" fontId="3" fillId="8" borderId="24" applyNumberFormat="0" applyAlignment="0" applyProtection="0"/>
    <xf numFmtId="0" fontId="6" fillId="6" borderId="24" applyNumberFormat="0" applyAlignment="0" applyProtection="0"/>
  </cellStyleXfs>
  <cellXfs count="290">
    <xf numFmtId="0" fontId="0" fillId="0" borderId="0" xfId="0"/>
    <xf numFmtId="0" fontId="0" fillId="0" borderId="0" xfId="0" applyAlignment="1">
      <alignment wrapText="1"/>
    </xf>
    <xf numFmtId="0" fontId="0" fillId="0" borderId="0" xfId="0" applyAlignment="1"/>
    <xf numFmtId="0" fontId="0" fillId="7" borderId="0" xfId="0" applyFill="1"/>
    <xf numFmtId="0" fontId="0" fillId="7" borderId="0" xfId="0" applyFont="1" applyFill="1"/>
    <xf numFmtId="0" fontId="0" fillId="7" borderId="0" xfId="0" applyFill="1" applyBorder="1"/>
    <xf numFmtId="0" fontId="0" fillId="9" borderId="0" xfId="0" applyFill="1"/>
    <xf numFmtId="0" fontId="2" fillId="9" borderId="0" xfId="0" applyFont="1" applyFill="1"/>
    <xf numFmtId="0" fontId="9" fillId="9" borderId="0" xfId="0" applyFont="1" applyFill="1"/>
    <xf numFmtId="0" fontId="10" fillId="9" borderId="0" xfId="0" applyFont="1" applyFill="1"/>
    <xf numFmtId="0" fontId="8" fillId="9" borderId="0" xfId="1" applyFont="1" applyFill="1"/>
    <xf numFmtId="0" fontId="11" fillId="7" borderId="0" xfId="0" applyFont="1" applyFill="1" applyAlignment="1">
      <alignment wrapText="1"/>
    </xf>
    <xf numFmtId="0" fontId="12" fillId="7" borderId="0" xfId="0" applyFont="1" applyFill="1"/>
    <xf numFmtId="0" fontId="5" fillId="9" borderId="0" xfId="0" applyFont="1" applyFill="1" applyBorder="1" applyAlignment="1">
      <alignment horizontal="left" vertical="top" wrapText="1"/>
    </xf>
    <xf numFmtId="0" fontId="0" fillId="7" borderId="0" xfId="0" applyFill="1" applyAlignment="1">
      <alignment wrapText="1"/>
    </xf>
    <xf numFmtId="0" fontId="5" fillId="9" borderId="0" xfId="0" applyFont="1" applyFill="1" applyAlignment="1"/>
    <xf numFmtId="0" fontId="0" fillId="0" borderId="0" xfId="0" applyFill="1" applyAlignment="1">
      <alignment wrapText="1"/>
    </xf>
    <xf numFmtId="0" fontId="5" fillId="9" borderId="0" xfId="0" applyFont="1" applyFill="1" applyAlignment="1">
      <alignment horizontal="left" vertical="top" wrapText="1"/>
    </xf>
    <xf numFmtId="0" fontId="14" fillId="9" borderId="0" xfId="0" applyFont="1" applyFill="1"/>
    <xf numFmtId="0" fontId="19" fillId="9" borderId="0" xfId="0" applyFont="1" applyFill="1"/>
    <xf numFmtId="0" fontId="0" fillId="9" borderId="0" xfId="0" applyFont="1" applyFill="1"/>
    <xf numFmtId="0" fontId="17" fillId="9" borderId="0" xfId="0" applyFont="1" applyFill="1"/>
    <xf numFmtId="0" fontId="13" fillId="9" borderId="1" xfId="0" applyFont="1" applyFill="1" applyBorder="1" applyAlignment="1">
      <alignment vertical="top"/>
    </xf>
    <xf numFmtId="0" fontId="13" fillId="9" borderId="1" xfId="0" applyFont="1" applyFill="1" applyBorder="1" applyAlignment="1">
      <alignment vertical="top" wrapText="1"/>
    </xf>
    <xf numFmtId="0" fontId="0" fillId="9" borderId="20" xfId="0" applyFont="1" applyFill="1" applyBorder="1" applyAlignment="1">
      <alignment horizontal="left" vertical="top" wrapText="1"/>
    </xf>
    <xf numFmtId="0" fontId="21" fillId="9" borderId="38" xfId="0" applyFont="1" applyFill="1" applyBorder="1" applyAlignment="1">
      <alignment horizontal="center" vertical="top" wrapText="1"/>
    </xf>
    <xf numFmtId="0" fontId="2" fillId="9" borderId="22"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1" xfId="0" applyFont="1" applyFill="1" applyBorder="1" applyAlignment="1">
      <alignment wrapText="1"/>
    </xf>
    <xf numFmtId="0" fontId="0" fillId="0" borderId="41" xfId="2" applyFont="1" applyFill="1" applyBorder="1"/>
    <xf numFmtId="0" fontId="0" fillId="0" borderId="1" xfId="0" applyFont="1" applyFill="1" applyBorder="1" applyAlignment="1">
      <alignment vertical="center"/>
    </xf>
    <xf numFmtId="0" fontId="0" fillId="0" borderId="7" xfId="0" applyFont="1" applyFill="1" applyBorder="1" applyAlignment="1">
      <alignment wrapText="1"/>
    </xf>
    <xf numFmtId="0" fontId="0" fillId="0" borderId="34" xfId="2" applyFont="1" applyFill="1" applyBorder="1"/>
    <xf numFmtId="0" fontId="0" fillId="0" borderId="22" xfId="0" applyFont="1" applyFill="1" applyBorder="1" applyAlignment="1">
      <alignment vertical="center" wrapText="1"/>
    </xf>
    <xf numFmtId="0" fontId="0" fillId="0" borderId="6" xfId="0" applyFont="1" applyFill="1" applyBorder="1" applyAlignment="1">
      <alignment wrapText="1"/>
    </xf>
    <xf numFmtId="0" fontId="0" fillId="0" borderId="36" xfId="2" applyFont="1" applyFill="1" applyBorder="1"/>
    <xf numFmtId="0" fontId="0" fillId="0" borderId="40" xfId="2" applyFont="1" applyFill="1" applyBorder="1" applyAlignment="1">
      <alignment wrapText="1"/>
    </xf>
    <xf numFmtId="0" fontId="0" fillId="0" borderId="24" xfId="2" applyFont="1" applyFill="1" applyBorder="1" applyAlignment="1">
      <alignment wrapText="1"/>
    </xf>
    <xf numFmtId="0" fontId="0" fillId="0" borderId="35" xfId="2" applyFont="1" applyFill="1" applyBorder="1" applyAlignment="1">
      <alignment wrapText="1"/>
    </xf>
    <xf numFmtId="0" fontId="0" fillId="0" borderId="29" xfId="0" applyFont="1" applyFill="1" applyBorder="1" applyAlignment="1">
      <alignment vertical="center" wrapText="1"/>
    </xf>
    <xf numFmtId="0" fontId="0" fillId="0" borderId="37" xfId="2" applyFont="1" applyFill="1" applyBorder="1" applyAlignment="1">
      <alignment wrapText="1"/>
    </xf>
    <xf numFmtId="0" fontId="0" fillId="0" borderId="39" xfId="2" applyFont="1" applyFill="1" applyBorder="1"/>
    <xf numFmtId="0" fontId="0" fillId="9" borderId="0" xfId="0" applyFont="1" applyFill="1" applyBorder="1"/>
    <xf numFmtId="0" fontId="13" fillId="9" borderId="0" xfId="0" applyFont="1" applyFill="1" applyBorder="1"/>
    <xf numFmtId="0" fontId="18" fillId="9" borderId="0" xfId="0" applyFont="1" applyFill="1" applyBorder="1"/>
    <xf numFmtId="0" fontId="21" fillId="9" borderId="42" xfId="0" applyFont="1" applyFill="1" applyBorder="1" applyAlignment="1">
      <alignment horizontal="center" vertical="top" wrapText="1"/>
    </xf>
    <xf numFmtId="0" fontId="2" fillId="9" borderId="27"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0" fillId="0" borderId="44" xfId="0" applyFont="1" applyBorder="1" applyAlignment="1">
      <alignment vertical="center" wrapText="1"/>
    </xf>
    <xf numFmtId="0" fontId="0" fillId="0" borderId="56" xfId="2" applyFont="1" applyFill="1" applyBorder="1"/>
    <xf numFmtId="0" fontId="0" fillId="0" borderId="43" xfId="0" applyFont="1" applyBorder="1" applyAlignment="1">
      <alignment vertical="center"/>
    </xf>
    <xf numFmtId="0" fontId="0" fillId="0" borderId="54" xfId="2" applyFont="1" applyFill="1" applyBorder="1"/>
    <xf numFmtId="0" fontId="0" fillId="0" borderId="38" xfId="0" applyFont="1" applyFill="1" applyBorder="1" applyAlignment="1">
      <alignment vertical="center" wrapText="1"/>
    </xf>
    <xf numFmtId="0" fontId="0" fillId="0" borderId="57" xfId="2" applyFont="1" applyFill="1" applyBorder="1"/>
    <xf numFmtId="0" fontId="0" fillId="0" borderId="47" xfId="0" applyFont="1" applyBorder="1" applyAlignment="1">
      <alignment vertical="center" wrapText="1"/>
    </xf>
    <xf numFmtId="0" fontId="0" fillId="0" borderId="23" xfId="0" applyFont="1" applyFill="1" applyBorder="1" applyAlignment="1">
      <alignment wrapText="1"/>
    </xf>
    <xf numFmtId="0" fontId="0" fillId="0" borderId="58" xfId="2" applyFont="1" applyFill="1" applyBorder="1"/>
    <xf numFmtId="0" fontId="17" fillId="9" borderId="0" xfId="0" applyFont="1" applyFill="1" applyAlignment="1"/>
    <xf numFmtId="0" fontId="21" fillId="9" borderId="42"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43" xfId="0" applyFont="1" applyFill="1" applyBorder="1" applyAlignment="1">
      <alignment vertical="center"/>
    </xf>
    <xf numFmtId="0" fontId="0" fillId="0" borderId="48" xfId="0" applyFont="1" applyFill="1" applyBorder="1" applyAlignment="1">
      <alignment vertical="center" wrapText="1"/>
    </xf>
    <xf numFmtId="0" fontId="0" fillId="0" borderId="46" xfId="0" applyFont="1" applyFill="1" applyBorder="1" applyAlignment="1">
      <alignment wrapText="1"/>
    </xf>
    <xf numFmtId="0" fontId="0" fillId="0" borderId="55" xfId="2" applyFont="1" applyFill="1" applyBorder="1"/>
    <xf numFmtId="0" fontId="0" fillId="0" borderId="44" xfId="0" applyFont="1" applyFill="1" applyBorder="1" applyAlignment="1">
      <alignment vertical="center" wrapText="1"/>
    </xf>
    <xf numFmtId="0" fontId="0" fillId="0" borderId="45" xfId="2" applyFont="1" applyFill="1" applyBorder="1" applyAlignment="1">
      <alignment wrapText="1"/>
    </xf>
    <xf numFmtId="0" fontId="22" fillId="0" borderId="56" xfId="2" applyFont="1" applyFill="1" applyBorder="1" applyAlignment="1">
      <alignment wrapText="1"/>
    </xf>
    <xf numFmtId="0" fontId="0" fillId="0" borderId="0" xfId="0" applyFont="1" applyFill="1"/>
    <xf numFmtId="0" fontId="23" fillId="9" borderId="0" xfId="0" applyFont="1" applyFill="1" applyAlignment="1"/>
    <xf numFmtId="0" fontId="14" fillId="9" borderId="0" xfId="0" applyFont="1" applyFill="1" applyAlignment="1"/>
    <xf numFmtId="0" fontId="0" fillId="10" borderId="0" xfId="0" applyFill="1"/>
    <xf numFmtId="0" fontId="0" fillId="10" borderId="0" xfId="0" applyFont="1" applyFill="1"/>
    <xf numFmtId="0" fontId="0" fillId="7" borderId="0" xfId="0" applyFill="1" applyAlignment="1"/>
    <xf numFmtId="0" fontId="4" fillId="7" borderId="0" xfId="0" applyFont="1" applyFill="1" applyBorder="1"/>
    <xf numFmtId="0" fontId="13" fillId="0" borderId="1" xfId="0" applyFont="1" applyBorder="1" applyAlignment="1">
      <alignment vertical="center" wrapText="1"/>
    </xf>
    <xf numFmtId="0" fontId="0" fillId="10" borderId="0" xfId="0" applyFill="1" applyAlignment="1">
      <alignment wrapText="1"/>
    </xf>
    <xf numFmtId="0" fontId="13" fillId="0" borderId="7" xfId="0" applyFont="1" applyFill="1" applyBorder="1" applyAlignment="1">
      <alignment vertical="center" wrapText="1"/>
    </xf>
    <xf numFmtId="0" fontId="0" fillId="7" borderId="0" xfId="0" applyFont="1" applyFill="1" applyAlignment="1">
      <alignment wrapText="1"/>
    </xf>
    <xf numFmtId="0" fontId="13" fillId="0" borderId="1" xfId="0" applyFont="1" applyFill="1" applyBorder="1" applyAlignment="1">
      <alignment vertical="center" wrapText="1"/>
    </xf>
    <xf numFmtId="0" fontId="14" fillId="7" borderId="0" xfId="0" applyFont="1" applyFill="1" applyBorder="1"/>
    <xf numFmtId="0" fontId="13" fillId="7" borderId="0" xfId="0" applyFont="1" applyFill="1" applyAlignment="1">
      <alignment vertical="center"/>
    </xf>
    <xf numFmtId="0" fontId="24" fillId="7" borderId="0" xfId="0" applyFont="1" applyFill="1" applyAlignment="1">
      <alignment horizontal="center"/>
    </xf>
    <xf numFmtId="0" fontId="2" fillId="7" borderId="0" xfId="0" applyFont="1" applyFill="1" applyBorder="1" applyAlignment="1">
      <alignment horizontal="center"/>
    </xf>
    <xf numFmtId="0" fontId="14" fillId="9" borderId="0" xfId="0" applyFont="1" applyFill="1" applyAlignment="1">
      <alignment horizontal="right"/>
    </xf>
    <xf numFmtId="0" fontId="0" fillId="9" borderId="8" xfId="0" applyFont="1" applyFill="1" applyBorder="1" applyAlignment="1">
      <alignment horizontal="left" vertical="center" wrapText="1"/>
    </xf>
    <xf numFmtId="0" fontId="0" fillId="9" borderId="11" xfId="0" applyFont="1" applyFill="1" applyBorder="1" applyAlignment="1">
      <alignment vertical="center" wrapText="1"/>
    </xf>
    <xf numFmtId="0" fontId="0" fillId="9" borderId="1" xfId="0" applyFont="1" applyFill="1" applyBorder="1" applyAlignment="1">
      <alignment vertical="center" wrapText="1"/>
    </xf>
    <xf numFmtId="0" fontId="0" fillId="9" borderId="31" xfId="0" applyFont="1" applyFill="1" applyBorder="1" applyAlignment="1">
      <alignment vertical="center" wrapText="1"/>
    </xf>
    <xf numFmtId="0" fontId="0" fillId="9" borderId="30" xfId="0" applyFont="1" applyFill="1" applyBorder="1" applyAlignment="1">
      <alignment vertical="center" wrapText="1"/>
    </xf>
    <xf numFmtId="0" fontId="20" fillId="5" borderId="33" xfId="0" applyFont="1" applyFill="1" applyBorder="1" applyAlignment="1">
      <alignment horizontal="center" vertical="center"/>
    </xf>
    <xf numFmtId="0" fontId="26" fillId="9" borderId="0" xfId="1" applyFont="1" applyFill="1"/>
    <xf numFmtId="0" fontId="0" fillId="9" borderId="25" xfId="0" applyFont="1" applyFill="1" applyBorder="1" applyAlignment="1">
      <alignment vertical="center" wrapText="1"/>
    </xf>
    <xf numFmtId="0" fontId="0" fillId="9" borderId="22" xfId="0" applyFont="1" applyFill="1" applyBorder="1" applyAlignment="1">
      <alignment vertical="center" wrapText="1"/>
    </xf>
    <xf numFmtId="0" fontId="0" fillId="9" borderId="26" xfId="0" applyFont="1" applyFill="1" applyBorder="1" applyAlignment="1">
      <alignment vertical="center" wrapText="1"/>
    </xf>
    <xf numFmtId="0" fontId="20" fillId="13" borderId="17" xfId="0" applyFont="1" applyFill="1" applyBorder="1" applyAlignment="1">
      <alignment horizontal="center" vertical="center"/>
    </xf>
    <xf numFmtId="0" fontId="27" fillId="2" borderId="32" xfId="0" applyFont="1" applyFill="1" applyBorder="1" applyAlignment="1">
      <alignment horizontal="center" vertical="center"/>
    </xf>
    <xf numFmtId="0" fontId="13" fillId="12" borderId="63" xfId="0" applyFont="1" applyFill="1" applyBorder="1" applyAlignment="1">
      <alignment horizontal="left" vertical="center" wrapText="1" indent="1"/>
    </xf>
    <xf numFmtId="0" fontId="13" fillId="12" borderId="15" xfId="0" applyFont="1" applyFill="1" applyBorder="1" applyAlignment="1">
      <alignment horizontal="left" vertical="top" wrapText="1" indent="1"/>
    </xf>
    <xf numFmtId="0" fontId="13" fillId="12" borderId="16" xfId="0" applyFont="1" applyFill="1" applyBorder="1" applyAlignment="1">
      <alignment horizontal="left" vertical="center" wrapText="1" indent="1"/>
    </xf>
    <xf numFmtId="0" fontId="26" fillId="9" borderId="0" xfId="1" applyFont="1" applyFill="1" applyAlignment="1">
      <alignment horizontal="left" vertical="top"/>
    </xf>
    <xf numFmtId="0" fontId="26" fillId="9" borderId="0" xfId="1" applyFont="1" applyFill="1" applyBorder="1" applyAlignment="1">
      <alignment horizontal="left" vertical="top" wrapText="1"/>
    </xf>
    <xf numFmtId="0" fontId="18" fillId="9" borderId="9" xfId="0" applyFont="1" applyFill="1" applyBorder="1"/>
    <xf numFmtId="0" fontId="28" fillId="9" borderId="10" xfId="0" applyFont="1" applyFill="1" applyBorder="1"/>
    <xf numFmtId="0" fontId="0" fillId="0" borderId="0" xfId="0" applyFont="1"/>
    <xf numFmtId="0" fontId="0" fillId="7" borderId="0" xfId="0" applyFont="1" applyFill="1" applyBorder="1"/>
    <xf numFmtId="0" fontId="0" fillId="0" borderId="0" xfId="0" applyFont="1" applyFill="1" applyBorder="1"/>
    <xf numFmtId="0" fontId="0" fillId="15" borderId="1" xfId="0" applyFont="1" applyFill="1" applyBorder="1" applyAlignment="1">
      <alignment vertical="center" wrapText="1"/>
    </xf>
    <xf numFmtId="0" fontId="0" fillId="0" borderId="1" xfId="0" applyFont="1" applyBorder="1" applyAlignment="1">
      <alignment wrapText="1"/>
    </xf>
    <xf numFmtId="0" fontId="0" fillId="0" borderId="1" xfId="0" applyFont="1" applyBorder="1"/>
    <xf numFmtId="0" fontId="0" fillId="14" borderId="1" xfId="0" applyFont="1" applyFill="1" applyBorder="1" applyAlignment="1">
      <alignment vertical="center" wrapText="1"/>
    </xf>
    <xf numFmtId="0" fontId="0" fillId="7" borderId="0" xfId="0" applyFont="1" applyFill="1" applyAlignment="1">
      <alignment vertical="top" wrapText="1"/>
    </xf>
    <xf numFmtId="0" fontId="0" fillId="0" borderId="0" xfId="0" applyFont="1" applyAlignment="1">
      <alignment vertical="top" wrapText="1"/>
    </xf>
    <xf numFmtId="0" fontId="0" fillId="7" borderId="0" xfId="0" applyFont="1" applyFill="1" applyBorder="1" applyAlignment="1">
      <alignment horizontal="left" vertical="top"/>
    </xf>
    <xf numFmtId="0" fontId="0" fillId="0" borderId="0" xfId="0" applyFont="1" applyFill="1" applyBorder="1" applyAlignment="1">
      <alignment horizontal="left" vertical="top"/>
    </xf>
    <xf numFmtId="0" fontId="13" fillId="10" borderId="0" xfId="0" applyFont="1" applyFill="1" applyBorder="1" applyAlignment="1">
      <alignment horizontal="left" vertical="top" wrapText="1"/>
    </xf>
    <xf numFmtId="0" fontId="18" fillId="11" borderId="47" xfId="0" applyFont="1" applyFill="1" applyBorder="1" applyAlignment="1">
      <alignment horizontal="left" vertical="center" wrapText="1"/>
    </xf>
    <xf numFmtId="0" fontId="14" fillId="10" borderId="2" xfId="0" applyFont="1" applyFill="1" applyBorder="1" applyAlignment="1">
      <alignment vertical="center" wrapText="1"/>
    </xf>
    <xf numFmtId="0" fontId="14" fillId="10" borderId="43" xfId="0" applyFont="1" applyFill="1" applyBorder="1" applyAlignment="1">
      <alignment vertical="center" wrapText="1"/>
    </xf>
    <xf numFmtId="0" fontId="14" fillId="10" borderId="38" xfId="0" applyFont="1" applyFill="1" applyBorder="1" applyAlignment="1">
      <alignment vertical="center" wrapText="1"/>
    </xf>
    <xf numFmtId="0" fontId="0" fillId="7" borderId="0" xfId="0" applyFont="1" applyFill="1" applyBorder="1" applyAlignment="1">
      <alignment horizontal="center"/>
    </xf>
    <xf numFmtId="0" fontId="0" fillId="7" borderId="0" xfId="0" applyFont="1" applyFill="1" applyAlignment="1">
      <alignment horizontal="center"/>
    </xf>
    <xf numFmtId="0" fontId="8" fillId="9" borderId="0" xfId="1" applyFont="1" applyFill="1" applyAlignment="1">
      <alignment horizontal="left" vertical="top" wrapText="1"/>
    </xf>
    <xf numFmtId="0" fontId="17" fillId="9" borderId="0" xfId="0" applyFont="1" applyFill="1" applyAlignment="1">
      <alignment horizontal="left" vertical="top" wrapText="1"/>
    </xf>
    <xf numFmtId="0" fontId="15" fillId="9" borderId="0" xfId="0" applyFont="1" applyFill="1" applyAlignment="1">
      <alignment horizontal="left" vertical="top" wrapText="1"/>
    </xf>
    <xf numFmtId="0" fontId="20" fillId="9" borderId="1" xfId="0" applyFont="1" applyFill="1" applyBorder="1" applyAlignment="1">
      <alignment horizontal="left" vertical="center" wrapText="1"/>
    </xf>
    <xf numFmtId="0" fontId="18" fillId="9" borderId="9" xfId="0" applyFont="1" applyFill="1" applyBorder="1" applyAlignment="1">
      <alignment vertical="center"/>
    </xf>
    <xf numFmtId="0" fontId="8" fillId="9" borderId="0" xfId="1" applyFont="1" applyFill="1" applyBorder="1" applyAlignment="1">
      <alignment vertical="center"/>
    </xf>
    <xf numFmtId="0" fontId="18" fillId="9" borderId="0" xfId="0" applyFont="1" applyFill="1" applyBorder="1" applyAlignment="1">
      <alignment vertical="center"/>
    </xf>
    <xf numFmtId="0" fontId="28" fillId="9" borderId="0" xfId="0" applyFont="1" applyFill="1" applyBorder="1"/>
    <xf numFmtId="0" fontId="3" fillId="0" borderId="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0" fillId="11" borderId="72" xfId="0" applyFill="1" applyBorder="1" applyAlignment="1"/>
    <xf numFmtId="0" fontId="0" fillId="9" borderId="32" xfId="0" applyFont="1" applyFill="1" applyBorder="1" applyAlignment="1">
      <alignment vertical="center" wrapText="1"/>
    </xf>
    <xf numFmtId="0" fontId="0" fillId="9" borderId="27" xfId="0" applyFont="1" applyFill="1" applyBorder="1" applyAlignment="1">
      <alignment vertical="center" wrapText="1"/>
    </xf>
    <xf numFmtId="0" fontId="0" fillId="9" borderId="33" xfId="0" applyFont="1" applyFill="1" applyBorder="1" applyAlignment="1">
      <alignment vertical="center" wrapText="1"/>
    </xf>
    <xf numFmtId="0" fontId="13" fillId="13" borderId="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4" fillId="10" borderId="31" xfId="0" applyFont="1" applyFill="1" applyBorder="1" applyAlignment="1">
      <alignment vertical="center" wrapText="1"/>
    </xf>
    <xf numFmtId="0" fontId="0" fillId="0" borderId="75" xfId="2" applyFont="1" applyFill="1" applyBorder="1"/>
    <xf numFmtId="0" fontId="0" fillId="0" borderId="76" xfId="2" applyFont="1" applyFill="1" applyBorder="1" applyAlignment="1">
      <alignment wrapText="1"/>
    </xf>
    <xf numFmtId="0" fontId="0" fillId="0" borderId="62" xfId="2" applyFont="1" applyFill="1" applyBorder="1"/>
    <xf numFmtId="0" fontId="0" fillId="0" borderId="8" xfId="0" applyBorder="1"/>
    <xf numFmtId="0" fontId="0" fillId="0" borderId="4" xfId="0" applyBorder="1"/>
    <xf numFmtId="0" fontId="0" fillId="0" borderId="0" xfId="0" applyBorder="1"/>
    <xf numFmtId="0" fontId="3" fillId="0" borderId="4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6" fillId="16" borderId="0" xfId="0" applyFont="1" applyFill="1" applyAlignment="1">
      <alignment vertical="top" wrapText="1"/>
    </xf>
    <xf numFmtId="0" fontId="29" fillId="16" borderId="0" xfId="1" applyFont="1" applyFill="1" applyAlignment="1">
      <alignment vertical="center" wrapText="1"/>
    </xf>
    <xf numFmtId="0" fontId="0" fillId="7" borderId="0" xfId="0" applyFont="1" applyFill="1" applyBorder="1" applyAlignment="1">
      <alignment horizontal="center"/>
    </xf>
    <xf numFmtId="0" fontId="0" fillId="7" borderId="0" xfId="0" applyFont="1" applyFill="1" applyAlignment="1">
      <alignment horizontal="center"/>
    </xf>
    <xf numFmtId="0" fontId="13" fillId="10" borderId="0" xfId="0" applyFont="1" applyFill="1" applyAlignment="1">
      <alignment horizontal="left" vertical="top"/>
    </xf>
    <xf numFmtId="0" fontId="13" fillId="16" borderId="0" xfId="0" applyFont="1" applyFill="1" applyAlignment="1">
      <alignment horizontal="left" vertical="top"/>
    </xf>
    <xf numFmtId="0" fontId="13" fillId="9" borderId="0" xfId="0" applyFont="1" applyFill="1" applyBorder="1" applyAlignment="1">
      <alignment horizontal="left" vertical="top"/>
    </xf>
    <xf numFmtId="0" fontId="30" fillId="16" borderId="0" xfId="0" applyFont="1" applyFill="1" applyAlignment="1">
      <alignment horizontal="left" vertical="top" wrapText="1"/>
    </xf>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16" fillId="9" borderId="0" xfId="0" applyFont="1" applyFill="1" applyAlignment="1">
      <alignment horizontal="left" vertical="top" wrapText="1"/>
    </xf>
    <xf numFmtId="0" fontId="13" fillId="9" borderId="0" xfId="0" applyFont="1" applyFill="1" applyAlignment="1">
      <alignment horizontal="left" vertical="top" wrapText="1"/>
    </xf>
    <xf numFmtId="0" fontId="13" fillId="16" borderId="0" xfId="0" applyFont="1" applyFill="1" applyAlignment="1">
      <alignment horizontal="center" vertical="top"/>
    </xf>
    <xf numFmtId="0" fontId="29" fillId="16" borderId="0" xfId="1" applyFont="1" applyFill="1" applyAlignment="1">
      <alignment horizontal="center" vertical="center" wrapText="1"/>
    </xf>
    <xf numFmtId="0" fontId="13" fillId="9" borderId="0" xfId="0" applyFont="1" applyFill="1" applyAlignment="1">
      <alignment horizontal="left" vertical="top"/>
    </xf>
    <xf numFmtId="0" fontId="13" fillId="16" borderId="0" xfId="0" applyFont="1" applyFill="1" applyAlignment="1">
      <alignment horizontal="left" vertical="top" wrapText="1"/>
    </xf>
    <xf numFmtId="0" fontId="16" fillId="16" borderId="0" xfId="0" applyFont="1" applyFill="1" applyAlignment="1">
      <alignment horizontal="left" vertical="top" wrapText="1"/>
    </xf>
    <xf numFmtId="0" fontId="8" fillId="9" borderId="0" xfId="1" applyFont="1" applyFill="1" applyAlignment="1">
      <alignment horizontal="left" vertical="top" wrapText="1"/>
    </xf>
    <xf numFmtId="0" fontId="20" fillId="9" borderId="0" xfId="0" applyFont="1" applyFill="1" applyBorder="1" applyAlignment="1">
      <alignment horizontal="left" vertical="top" wrapText="1"/>
    </xf>
    <xf numFmtId="0" fontId="8" fillId="9" borderId="0" xfId="1" applyFont="1" applyFill="1" applyAlignment="1">
      <alignment horizontal="left"/>
    </xf>
    <xf numFmtId="0" fontId="26" fillId="9" borderId="0" xfId="1" applyFont="1" applyFill="1" applyAlignment="1">
      <alignment horizontal="left"/>
    </xf>
    <xf numFmtId="0" fontId="5" fillId="12" borderId="13" xfId="0" applyFont="1" applyFill="1" applyBorder="1" applyAlignment="1">
      <alignment horizontal="center" vertical="center" textRotation="255" wrapText="1"/>
    </xf>
    <xf numFmtId="0" fontId="5" fillId="12" borderId="14" xfId="0" applyFont="1" applyFill="1" applyBorder="1" applyAlignment="1">
      <alignment horizontal="center" vertical="center" textRotation="255" wrapText="1"/>
    </xf>
    <xf numFmtId="0" fontId="5" fillId="12" borderId="9" xfId="0" applyFont="1" applyFill="1" applyBorder="1" applyAlignment="1">
      <alignment horizontal="left" vertical="top" wrapText="1" indent="1"/>
    </xf>
    <xf numFmtId="0" fontId="5" fillId="12" borderId="10" xfId="0" applyFont="1" applyFill="1" applyBorder="1" applyAlignment="1">
      <alignment horizontal="left" vertical="top" wrapText="1" indent="1"/>
    </xf>
    <xf numFmtId="0" fontId="0" fillId="7" borderId="9" xfId="0" applyFont="1" applyFill="1" applyBorder="1" applyAlignment="1">
      <alignment horizontal="center"/>
    </xf>
    <xf numFmtId="0" fontId="0" fillId="7" borderId="10" xfId="0" applyFont="1" applyFill="1" applyBorder="1" applyAlignment="1">
      <alignment horizontal="center"/>
    </xf>
    <xf numFmtId="0" fontId="0" fillId="0" borderId="40" xfId="2" applyFont="1" applyFill="1" applyBorder="1" applyAlignment="1">
      <alignment horizontal="center" vertical="center" wrapText="1"/>
    </xf>
    <xf numFmtId="0" fontId="0" fillId="0" borderId="24" xfId="2" applyFont="1" applyFill="1" applyBorder="1" applyAlignment="1">
      <alignment horizontal="center" vertical="center" wrapText="1"/>
    </xf>
    <xf numFmtId="0" fontId="0" fillId="0" borderId="35" xfId="2" applyFont="1" applyFill="1" applyBorder="1" applyAlignment="1">
      <alignment horizontal="center" vertical="center" wrapText="1"/>
    </xf>
    <xf numFmtId="0" fontId="2" fillId="0" borderId="40" xfId="3" applyFont="1" applyFill="1" applyBorder="1" applyAlignment="1">
      <alignment horizontal="center" vertical="center" wrapText="1"/>
    </xf>
    <xf numFmtId="0" fontId="2" fillId="0" borderId="24" xfId="3" applyFont="1" applyFill="1" applyBorder="1" applyAlignment="1">
      <alignment horizontal="center" vertical="center" wrapText="1"/>
    </xf>
    <xf numFmtId="0" fontId="2" fillId="0" borderId="35" xfId="3"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6" xfId="3" applyFont="1" applyFill="1" applyBorder="1" applyAlignment="1">
      <alignment horizontal="center" vertical="center" wrapText="1"/>
    </xf>
    <xf numFmtId="0" fontId="2" fillId="0" borderId="67" xfId="3" applyFont="1" applyFill="1" applyBorder="1" applyAlignment="1">
      <alignment horizontal="center" vertical="center" wrapText="1"/>
    </xf>
    <xf numFmtId="0" fontId="2" fillId="0" borderId="68" xfId="3" applyFont="1" applyFill="1" applyBorder="1" applyAlignment="1">
      <alignment horizontal="center" vertical="center" wrapText="1"/>
    </xf>
    <xf numFmtId="0" fontId="0" fillId="0" borderId="37" xfId="2" applyFont="1" applyFill="1" applyBorder="1" applyAlignment="1">
      <alignment horizontal="center" vertical="center" wrapText="1"/>
    </xf>
    <xf numFmtId="0" fontId="2" fillId="0" borderId="37" xfId="3" applyFont="1" applyFill="1" applyBorder="1" applyAlignment="1">
      <alignment horizontal="center" vertical="center" wrapText="1"/>
    </xf>
    <xf numFmtId="0" fontId="17" fillId="9" borderId="0" xfId="0" applyFont="1" applyFill="1" applyBorder="1" applyAlignment="1">
      <alignment horizontal="left" vertical="top" wrapText="1"/>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0" fillId="0" borderId="66" xfId="2" applyFont="1" applyFill="1" applyBorder="1" applyAlignment="1">
      <alignment horizontal="center" vertical="center" wrapText="1"/>
    </xf>
    <xf numFmtId="0" fontId="0" fillId="0" borderId="67" xfId="2" applyFont="1" applyFill="1" applyBorder="1" applyAlignment="1">
      <alignment horizontal="center" vertical="center" wrapText="1"/>
    </xf>
    <xf numFmtId="0" fontId="0" fillId="0" borderId="68" xfId="2" applyFont="1" applyFill="1" applyBorder="1" applyAlignment="1">
      <alignment horizontal="center" vertical="center" wrapText="1"/>
    </xf>
    <xf numFmtId="0" fontId="20" fillId="9" borderId="12" xfId="0" applyFont="1" applyFill="1" applyBorder="1" applyAlignment="1">
      <alignment horizontal="center" vertical="center"/>
    </xf>
    <xf numFmtId="0" fontId="20" fillId="9" borderId="13" xfId="0" applyFont="1" applyFill="1" applyBorder="1" applyAlignment="1">
      <alignment horizontal="center" vertical="center"/>
    </xf>
    <xf numFmtId="0" fontId="20" fillId="9" borderId="14" xfId="0" applyFont="1" applyFill="1" applyBorder="1" applyAlignment="1">
      <alignment horizontal="center" vertical="center"/>
    </xf>
    <xf numFmtId="0" fontId="13" fillId="10" borderId="42" xfId="0" applyFont="1" applyFill="1" applyBorder="1" applyAlignment="1">
      <alignment horizontal="left" vertical="top" wrapText="1"/>
    </xf>
    <xf numFmtId="0" fontId="13" fillId="10" borderId="27" xfId="0" applyFont="1" applyFill="1" applyBorder="1" applyAlignment="1">
      <alignment horizontal="left" vertical="top" wrapText="1"/>
    </xf>
    <xf numFmtId="0" fontId="13" fillId="10" borderId="33" xfId="0" applyFont="1" applyFill="1" applyBorder="1" applyAlignment="1">
      <alignment horizontal="left" vertical="top" wrapText="1"/>
    </xf>
    <xf numFmtId="0" fontId="26" fillId="9" borderId="42" xfId="1" applyFont="1" applyFill="1" applyBorder="1" applyAlignment="1">
      <alignment horizontal="left" vertical="top" wrapText="1"/>
    </xf>
    <xf numFmtId="0" fontId="26" fillId="9" borderId="33" xfId="1" applyFont="1" applyFill="1" applyBorder="1" applyAlignment="1">
      <alignment horizontal="left" vertical="top" wrapText="1"/>
    </xf>
    <xf numFmtId="0" fontId="0" fillId="9" borderId="12" xfId="0" applyFont="1" applyFill="1" applyBorder="1" applyAlignment="1">
      <alignment horizontal="center" vertical="center" wrapText="1"/>
    </xf>
    <xf numFmtId="0" fontId="0" fillId="9" borderId="13" xfId="0" applyFont="1" applyFill="1" applyBorder="1" applyAlignment="1">
      <alignment horizontal="center" vertical="center"/>
    </xf>
    <xf numFmtId="0" fontId="0" fillId="9" borderId="14" xfId="0" applyFont="1" applyFill="1" applyBorder="1" applyAlignment="1">
      <alignment horizontal="center" vertical="center"/>
    </xf>
    <xf numFmtId="0" fontId="13" fillId="9" borderId="12" xfId="0" applyFont="1" applyFill="1" applyBorder="1" applyAlignment="1">
      <alignment horizontal="center" vertical="center" wrapText="1"/>
    </xf>
    <xf numFmtId="0" fontId="13" fillId="9" borderId="14"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8" xfId="0" applyFont="1" applyFill="1" applyBorder="1" applyAlignment="1">
      <alignment horizontal="center" vertical="center"/>
    </xf>
    <xf numFmtId="0" fontId="20" fillId="9" borderId="18"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8" xfId="0" applyFont="1" applyFill="1" applyBorder="1" applyAlignment="1">
      <alignment horizontal="center" vertical="center"/>
    </xf>
    <xf numFmtId="0" fontId="8" fillId="9" borderId="0" xfId="1" applyFont="1" applyFill="1" applyBorder="1" applyAlignment="1">
      <alignment horizontal="left"/>
    </xf>
    <xf numFmtId="0" fontId="0" fillId="0" borderId="52" xfId="2" applyFont="1" applyFill="1" applyBorder="1" applyAlignment="1">
      <alignment horizontal="center" vertical="center" wrapText="1"/>
    </xf>
    <xf numFmtId="0" fontId="0" fillId="0" borderId="50" xfId="2" applyFont="1" applyFill="1" applyBorder="1" applyAlignment="1">
      <alignment horizontal="center" vertical="center" wrapText="1"/>
    </xf>
    <xf numFmtId="0" fontId="0" fillId="0" borderId="53" xfId="2" applyFont="1" applyFill="1" applyBorder="1" applyAlignment="1">
      <alignment horizontal="center" vertical="center" wrapText="1"/>
    </xf>
    <xf numFmtId="0" fontId="2" fillId="0" borderId="61" xfId="3" applyFont="1" applyFill="1" applyBorder="1" applyAlignment="1">
      <alignment horizontal="center" vertical="center" wrapText="1"/>
    </xf>
    <xf numFmtId="0" fontId="2" fillId="0" borderId="59" xfId="3" applyFont="1" applyFill="1" applyBorder="1" applyAlignment="1">
      <alignment horizontal="center" vertical="center" wrapText="1"/>
    </xf>
    <xf numFmtId="0" fontId="2" fillId="0" borderId="62" xfId="3"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0" fillId="0" borderId="49" xfId="2" applyFont="1" applyFill="1" applyBorder="1" applyAlignment="1">
      <alignment horizontal="center" vertical="center" wrapText="1"/>
    </xf>
    <xf numFmtId="0" fontId="17" fillId="9" borderId="0" xfId="0" applyFont="1" applyFill="1" applyAlignment="1">
      <alignment horizontal="left"/>
    </xf>
    <xf numFmtId="0" fontId="20" fillId="9" borderId="5" xfId="0" applyFont="1" applyFill="1" applyBorder="1" applyAlignment="1">
      <alignment horizontal="center" vertical="center"/>
    </xf>
    <xf numFmtId="0" fontId="20" fillId="9" borderId="17" xfId="0" applyFont="1" applyFill="1" applyBorder="1" applyAlignment="1">
      <alignment horizontal="center" vertical="center"/>
    </xf>
    <xf numFmtId="0" fontId="20" fillId="9" borderId="10" xfId="0" applyFont="1" applyFill="1" applyBorder="1" applyAlignment="1">
      <alignment horizontal="center" vertical="center"/>
    </xf>
    <xf numFmtId="0" fontId="13" fillId="9" borderId="14" xfId="0" applyFont="1" applyFill="1" applyBorder="1" applyAlignment="1">
      <alignment horizontal="center" vertical="center" wrapText="1"/>
    </xf>
    <xf numFmtId="0" fontId="13" fillId="9" borderId="3" xfId="0" applyFont="1" applyFill="1" applyBorder="1" applyAlignment="1">
      <alignment horizontal="center"/>
    </xf>
    <xf numFmtId="0" fontId="13" fillId="9" borderId="8" xfId="0" applyFont="1" applyFill="1" applyBorder="1" applyAlignment="1">
      <alignment horizontal="center"/>
    </xf>
    <xf numFmtId="0" fontId="13" fillId="9" borderId="18" xfId="0" applyFont="1" applyFill="1" applyBorder="1" applyAlignment="1">
      <alignment horizontal="center"/>
    </xf>
    <xf numFmtId="0" fontId="20" fillId="9" borderId="0" xfId="0" applyFont="1" applyFill="1" applyAlignment="1">
      <alignment horizontal="left" vertical="top"/>
    </xf>
    <xf numFmtId="0" fontId="13" fillId="10" borderId="65" xfId="0" applyFont="1" applyFill="1" applyBorder="1" applyAlignment="1">
      <alignment horizontal="left" vertical="top" wrapText="1"/>
    </xf>
    <xf numFmtId="0" fontId="26" fillId="9" borderId="9" xfId="1" applyFont="1" applyFill="1" applyBorder="1" applyAlignment="1">
      <alignment vertical="top"/>
    </xf>
    <xf numFmtId="0" fontId="26" fillId="9" borderId="10" xfId="1" applyFont="1" applyFill="1" applyBorder="1" applyAlignment="1">
      <alignment vertical="top"/>
    </xf>
    <xf numFmtId="0" fontId="8" fillId="9" borderId="0" xfId="1" applyFont="1" applyFill="1" applyBorder="1" applyAlignment="1">
      <alignment horizontal="left" vertical="center"/>
    </xf>
    <xf numFmtId="0" fontId="0" fillId="0" borderId="51" xfId="2" applyFont="1" applyFill="1" applyBorder="1" applyAlignment="1">
      <alignment horizontal="center" vertical="center" wrapText="1"/>
    </xf>
    <xf numFmtId="0" fontId="20" fillId="9" borderId="4" xfId="0" applyFont="1" applyFill="1" applyBorder="1" applyAlignment="1">
      <alignment horizontal="center" vertical="center"/>
    </xf>
    <xf numFmtId="0" fontId="20" fillId="9" borderId="3" xfId="0" applyFont="1" applyFill="1" applyBorder="1" applyAlignment="1">
      <alignment horizontal="center"/>
    </xf>
    <xf numFmtId="0" fontId="20" fillId="9" borderId="8" xfId="0" applyFont="1" applyFill="1" applyBorder="1" applyAlignment="1">
      <alignment horizontal="center"/>
    </xf>
    <xf numFmtId="0" fontId="20" fillId="9" borderId="18" xfId="0" applyFont="1" applyFill="1" applyBorder="1" applyAlignment="1">
      <alignment horizontal="center"/>
    </xf>
    <xf numFmtId="0" fontId="13" fillId="9" borderId="44" xfId="0" applyFont="1" applyFill="1" applyBorder="1" applyAlignment="1">
      <alignment horizontal="center"/>
    </xf>
    <xf numFmtId="0" fontId="13" fillId="9" borderId="20" xfId="0" applyFont="1" applyFill="1" applyBorder="1" applyAlignment="1">
      <alignment horizontal="center"/>
    </xf>
    <xf numFmtId="0" fontId="13" fillId="9" borderId="30" xfId="0" applyFont="1" applyFill="1" applyBorder="1" applyAlignment="1">
      <alignment horizontal="center"/>
    </xf>
    <xf numFmtId="0" fontId="26" fillId="9" borderId="9" xfId="1" applyFont="1" applyFill="1" applyBorder="1" applyAlignment="1">
      <alignment horizontal="left" vertical="top"/>
    </xf>
    <xf numFmtId="0" fontId="26" fillId="9" borderId="10" xfId="1" applyFont="1" applyFill="1" applyBorder="1" applyAlignment="1">
      <alignment horizontal="left" vertical="top"/>
    </xf>
    <xf numFmtId="0" fontId="2" fillId="0" borderId="60" xfId="3" applyFont="1" applyFill="1" applyBorder="1" applyAlignment="1">
      <alignment horizontal="center" vertical="center" wrapText="1"/>
    </xf>
    <xf numFmtId="0" fontId="20" fillId="9" borderId="0" xfId="0" applyFont="1" applyFill="1" applyBorder="1" applyAlignment="1">
      <alignment horizontal="center" vertical="center"/>
    </xf>
    <xf numFmtId="0" fontId="20" fillId="9" borderId="19" xfId="0" applyFont="1" applyFill="1" applyBorder="1" applyAlignment="1">
      <alignment horizontal="center" vertical="center"/>
    </xf>
    <xf numFmtId="0" fontId="13" fillId="9" borderId="9" xfId="0" applyFont="1" applyFill="1" applyBorder="1" applyAlignment="1">
      <alignment horizontal="center"/>
    </xf>
    <xf numFmtId="0" fontId="13" fillId="9" borderId="17" xfId="0" applyFont="1" applyFill="1" applyBorder="1" applyAlignment="1">
      <alignment horizontal="center"/>
    </xf>
    <xf numFmtId="0" fontId="13" fillId="9" borderId="10" xfId="0" applyFont="1" applyFill="1" applyBorder="1" applyAlignment="1">
      <alignment horizontal="center"/>
    </xf>
    <xf numFmtId="0" fontId="18" fillId="9" borderId="3" xfId="0" applyFont="1" applyFill="1" applyBorder="1" applyAlignment="1">
      <alignment horizontal="center" vertical="center"/>
    </xf>
    <xf numFmtId="0" fontId="18" fillId="9" borderId="4" xfId="0" applyFont="1" applyFill="1" applyBorder="1" applyAlignment="1">
      <alignment horizontal="center" vertical="center"/>
    </xf>
    <xf numFmtId="0" fontId="18" fillId="9" borderId="5" xfId="0" applyFont="1" applyFill="1" applyBorder="1" applyAlignment="1">
      <alignment horizontal="center" vertical="center"/>
    </xf>
    <xf numFmtId="0" fontId="18" fillId="9" borderId="9" xfId="0" applyFont="1" applyFill="1" applyBorder="1" applyAlignment="1">
      <alignment horizontal="center"/>
    </xf>
    <xf numFmtId="0" fontId="18" fillId="9" borderId="17" xfId="0" applyFont="1" applyFill="1" applyBorder="1" applyAlignment="1">
      <alignment horizontal="center"/>
    </xf>
    <xf numFmtId="0" fontId="18" fillId="9" borderId="10" xfId="0" applyFont="1" applyFill="1" applyBorder="1" applyAlignment="1">
      <alignment horizontal="center"/>
    </xf>
    <xf numFmtId="0" fontId="13" fillId="4" borderId="73" xfId="0" applyFont="1" applyFill="1" applyBorder="1" applyAlignment="1">
      <alignment horizontal="center" vertical="center" wrapText="1"/>
    </xf>
    <xf numFmtId="0" fontId="13" fillId="4" borderId="74" xfId="0" applyFont="1" applyFill="1" applyBorder="1" applyAlignment="1">
      <alignment horizontal="center" vertical="center" wrapText="1"/>
    </xf>
    <xf numFmtId="0" fontId="13" fillId="4" borderId="77"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0" fillId="7" borderId="0" xfId="0" applyFill="1" applyAlignment="1">
      <alignment horizontal="left"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2"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13" borderId="7" xfId="0" applyFont="1" applyFill="1" applyBorder="1" applyAlignment="1">
      <alignment horizontal="left" vertical="top" wrapText="1"/>
    </xf>
    <xf numFmtId="0" fontId="0" fillId="13" borderId="11" xfId="0" applyFont="1" applyFill="1" applyBorder="1" applyAlignment="1">
      <alignment horizontal="left" vertical="top" wrapText="1"/>
    </xf>
    <xf numFmtId="0" fontId="0" fillId="13" borderId="2" xfId="0" applyFont="1" applyFill="1" applyBorder="1" applyAlignment="1">
      <alignment horizontal="left" vertical="top" wrapText="1"/>
    </xf>
    <xf numFmtId="0" fontId="17" fillId="9" borderId="0" xfId="0" applyFont="1" applyFill="1" applyAlignment="1">
      <alignment horizontal="left" vertical="top" wrapText="1"/>
    </xf>
    <xf numFmtId="0" fontId="15" fillId="9" borderId="0" xfId="0" applyFont="1" applyFill="1" applyAlignment="1">
      <alignment horizontal="left" vertical="top" wrapText="1"/>
    </xf>
    <xf numFmtId="0" fontId="0" fillId="13" borderId="7" xfId="0" applyFont="1" applyFill="1" applyBorder="1" applyAlignment="1">
      <alignment vertical="center" wrapText="1"/>
    </xf>
    <xf numFmtId="0" fontId="0" fillId="13" borderId="11" xfId="0" applyFont="1" applyFill="1" applyBorder="1" applyAlignment="1">
      <alignment vertical="center" wrapText="1"/>
    </xf>
    <xf numFmtId="0" fontId="0" fillId="13" borderId="2" xfId="0" applyFont="1" applyFill="1" applyBorder="1" applyAlignment="1">
      <alignment vertical="center" wrapText="1"/>
    </xf>
    <xf numFmtId="0" fontId="0" fillId="13" borderId="7" xfId="0" applyFont="1" applyFill="1" applyBorder="1" applyAlignment="1">
      <alignment horizontal="left" vertical="center" wrapText="1"/>
    </xf>
    <xf numFmtId="0" fontId="0" fillId="13" borderId="11" xfId="0" applyFont="1" applyFill="1" applyBorder="1" applyAlignment="1">
      <alignment horizontal="left" vertical="center" wrapText="1"/>
    </xf>
    <xf numFmtId="0" fontId="0" fillId="13"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6" fillId="9" borderId="0" xfId="1" applyFont="1" applyFill="1" applyAlignment="1">
      <alignment horizontal="left" vertical="top" wrapText="1"/>
    </xf>
  </cellXfs>
  <cellStyles count="4">
    <cellStyle name="Berechnung" xfId="3" builtinId="22" customBuiltin="1"/>
    <cellStyle name="Eingabe" xfId="2" builtinId="20" customBuiltin="1"/>
    <cellStyle name="Link" xfId="1" builtinId="8"/>
    <cellStyle name="Standard" xfId="0" builtinId="0"/>
  </cellStyles>
  <dxfs count="227">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5050"/>
        </patternFill>
      </fill>
    </dxf>
    <dxf>
      <fill>
        <patternFill>
          <bgColor theme="5" tint="0.39994506668294322"/>
        </patternFill>
      </fill>
    </dxf>
    <dxf>
      <fill>
        <patternFill>
          <bgColor theme="9" tint="0.39994506668294322"/>
        </patternFill>
      </fill>
    </dxf>
    <dxf>
      <fill>
        <patternFill>
          <bgColor rgb="FF00B050"/>
        </patternFill>
      </fill>
    </dxf>
    <dxf>
      <fill>
        <patternFill>
          <bgColor theme="5"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00B050"/>
        </patternFill>
      </fill>
    </dxf>
    <dxf>
      <fill>
        <patternFill>
          <bgColor theme="5"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00B050"/>
        </patternFill>
      </fill>
    </dxf>
    <dxf>
      <fill>
        <patternFill>
          <bgColor theme="5"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00B050"/>
        </patternFill>
      </fill>
    </dxf>
    <dxf>
      <fill>
        <patternFill>
          <bgColor theme="5"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00B050"/>
        </patternFill>
      </fill>
    </dxf>
    <dxf>
      <fill>
        <patternFill>
          <bgColor rgb="FFFF5050"/>
        </patternFill>
      </fill>
    </dxf>
    <dxf>
      <fill>
        <patternFill>
          <bgColor theme="5" tint="0.39994506668294322"/>
        </patternFill>
      </fill>
    </dxf>
    <dxf>
      <fill>
        <patternFill>
          <bgColor rgb="FFFF5050"/>
        </patternFill>
      </fill>
    </dxf>
    <dxf>
      <fill>
        <patternFill>
          <bgColor theme="5"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FF0000"/>
        </patternFill>
      </fill>
    </dxf>
    <dxf>
      <fill>
        <patternFill>
          <bgColor rgb="FFFFFF00"/>
        </patternFill>
      </fill>
    </dxf>
    <dxf>
      <fill>
        <patternFill>
          <bgColor rgb="FF00B050"/>
        </patternFill>
      </fill>
    </dxf>
    <dxf>
      <font>
        <color theme="0" tint="-0.14996795556505021"/>
      </font>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colors>
    <mruColors>
      <color rgb="FFF2F2F2"/>
      <color rgb="FFEE8049"/>
      <color rgb="FFF5B595"/>
      <color rgb="FF8FC36B"/>
      <color rgb="FF80B3BF"/>
      <color rgb="FF3F8C9E"/>
      <color rgb="FF00677F"/>
      <color rgb="FF3D6162"/>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9</xdr:col>
      <xdr:colOff>284533</xdr:colOff>
      <xdr:row>2</xdr:row>
      <xdr:rowOff>264583</xdr:rowOff>
    </xdr:from>
    <xdr:to>
      <xdr:col>11</xdr:col>
      <xdr:colOff>306371</xdr:colOff>
      <xdr:row>5</xdr:row>
      <xdr:rowOff>121067</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9158" y="923396"/>
          <a:ext cx="1625213" cy="904234"/>
        </a:xfrm>
        <a:prstGeom prst="rect">
          <a:avLst/>
        </a:prstGeom>
      </xdr:spPr>
    </xdr:pic>
    <xdr:clientData/>
  </xdr:twoCellAnchor>
  <xdr:twoCellAnchor editAs="oneCell">
    <xdr:from>
      <xdr:col>11</xdr:col>
      <xdr:colOff>555628</xdr:colOff>
      <xdr:row>2</xdr:row>
      <xdr:rowOff>264176</xdr:rowOff>
    </xdr:from>
    <xdr:to>
      <xdr:col>13</xdr:col>
      <xdr:colOff>560611</xdr:colOff>
      <xdr:row>5</xdr:row>
      <xdr:rowOff>120660</xdr:rowOff>
    </xdr:to>
    <xdr:pic>
      <xdr:nvPicPr>
        <xdr:cNvPr id="11" name="Grafi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378" y="920343"/>
          <a:ext cx="1620000" cy="900000"/>
        </a:xfrm>
        <a:prstGeom prst="rect">
          <a:avLst/>
        </a:prstGeom>
        <a:solidFill>
          <a:schemeClr val="bg1"/>
        </a:solidFill>
      </xdr:spPr>
    </xdr:pic>
    <xdr:clientData/>
  </xdr:twoCellAnchor>
  <xdr:twoCellAnchor editAs="oneCell">
    <xdr:from>
      <xdr:col>11</xdr:col>
      <xdr:colOff>2117</xdr:colOff>
      <xdr:row>31</xdr:row>
      <xdr:rowOff>2172970</xdr:rowOff>
    </xdr:from>
    <xdr:to>
      <xdr:col>15</xdr:col>
      <xdr:colOff>693315</xdr:colOff>
      <xdr:row>31</xdr:row>
      <xdr:rowOff>4370493</xdr:rowOff>
    </xdr:to>
    <xdr:pic>
      <xdr:nvPicPr>
        <xdr:cNvPr id="12" name="Grafik 11">
          <a:extLst>
            <a:ext uri="{FF2B5EF4-FFF2-40B4-BE49-F238E27FC236}">
              <a16:creationId xmlns:a16="http://schemas.microsoft.com/office/drawing/2014/main" id="{A60FCAA8-969A-4D10-A2B0-0CB77B1D6A34}"/>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8686"/>
        <a:stretch/>
      </xdr:blipFill>
      <xdr:spPr bwMode="auto">
        <a:xfrm>
          <a:off x="9400117" y="12952095"/>
          <a:ext cx="3897948" cy="2197523"/>
        </a:xfrm>
        <a:prstGeom prst="rect">
          <a:avLst/>
        </a:prstGeom>
        <a:noFill/>
        <a:ln>
          <a:noFill/>
        </a:ln>
      </xdr:spPr>
    </xdr:pic>
    <xdr:clientData/>
  </xdr:twoCellAnchor>
  <xdr:twoCellAnchor>
    <xdr:from>
      <xdr:col>1</xdr:col>
      <xdr:colOff>259080</xdr:colOff>
      <xdr:row>31</xdr:row>
      <xdr:rowOff>1539240</xdr:rowOff>
    </xdr:from>
    <xdr:to>
      <xdr:col>8</xdr:col>
      <xdr:colOff>30480</xdr:colOff>
      <xdr:row>31</xdr:row>
      <xdr:rowOff>1844040</xdr:rowOff>
    </xdr:to>
    <xdr:sp macro="" textlink="">
      <xdr:nvSpPr>
        <xdr:cNvPr id="3" name="Textfeld 2">
          <a:extLst>
            <a:ext uri="{FF2B5EF4-FFF2-40B4-BE49-F238E27FC236}">
              <a16:creationId xmlns:a16="http://schemas.microsoft.com/office/drawing/2014/main" id="{86AD8863-D782-4BD2-9489-ECE4CF84A0D5}"/>
            </a:ext>
          </a:extLst>
        </xdr:cNvPr>
        <xdr:cNvSpPr txBox="1"/>
      </xdr:nvSpPr>
      <xdr:spPr>
        <a:xfrm>
          <a:off x="640080" y="12298680"/>
          <a:ext cx="5318760" cy="3048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Abb. 1: Bewertun</a:t>
          </a:r>
          <a:r>
            <a:rPr lang="de-DE" sz="1400" b="1" baseline="0"/>
            <a:t>g der Schwere</a:t>
          </a:r>
          <a:endParaRPr lang="de-DE" sz="1400" b="1"/>
        </a:p>
      </xdr:txBody>
    </xdr:sp>
    <xdr:clientData/>
  </xdr:twoCellAnchor>
  <xdr:twoCellAnchor>
    <xdr:from>
      <xdr:col>11</xdr:col>
      <xdr:colOff>52706</xdr:colOff>
      <xdr:row>31</xdr:row>
      <xdr:rowOff>1618615</xdr:rowOff>
    </xdr:from>
    <xdr:to>
      <xdr:col>15</xdr:col>
      <xdr:colOff>555625</xdr:colOff>
      <xdr:row>31</xdr:row>
      <xdr:rowOff>1857375</xdr:rowOff>
    </xdr:to>
    <xdr:sp macro="" textlink="">
      <xdr:nvSpPr>
        <xdr:cNvPr id="8" name="Textfeld 7">
          <a:extLst>
            <a:ext uri="{FF2B5EF4-FFF2-40B4-BE49-F238E27FC236}">
              <a16:creationId xmlns:a16="http://schemas.microsoft.com/office/drawing/2014/main" id="{D345D0BB-F179-4815-93FF-51FF0399FF14}"/>
            </a:ext>
          </a:extLst>
        </xdr:cNvPr>
        <xdr:cNvSpPr txBox="1"/>
      </xdr:nvSpPr>
      <xdr:spPr>
        <a:xfrm>
          <a:off x="9450706" y="12397740"/>
          <a:ext cx="3709669" cy="23876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Abb. 2: </a:t>
          </a:r>
          <a:r>
            <a:rPr lang="de-DE" sz="1400" b="1" baseline="0"/>
            <a:t> Risikobewertung</a:t>
          </a:r>
          <a:endParaRPr lang="de-DE" sz="1400" b="1"/>
        </a:p>
      </xdr:txBody>
    </xdr:sp>
    <xdr:clientData/>
  </xdr:twoCellAnchor>
  <xdr:twoCellAnchor>
    <xdr:from>
      <xdr:col>10</xdr:col>
      <xdr:colOff>107315</xdr:colOff>
      <xdr:row>31</xdr:row>
      <xdr:rowOff>2332355</xdr:rowOff>
    </xdr:from>
    <xdr:to>
      <xdr:col>10</xdr:col>
      <xdr:colOff>534035</xdr:colOff>
      <xdr:row>31</xdr:row>
      <xdr:rowOff>3984625</xdr:rowOff>
    </xdr:to>
    <xdr:sp macro="" textlink="">
      <xdr:nvSpPr>
        <xdr:cNvPr id="4" name="Pfeil: Chevron 3">
          <a:extLst>
            <a:ext uri="{FF2B5EF4-FFF2-40B4-BE49-F238E27FC236}">
              <a16:creationId xmlns:a16="http://schemas.microsoft.com/office/drawing/2014/main" id="{7B0B8D84-7A4C-4B49-977D-11E1E792E393}"/>
            </a:ext>
          </a:extLst>
        </xdr:cNvPr>
        <xdr:cNvSpPr/>
      </xdr:nvSpPr>
      <xdr:spPr>
        <a:xfrm>
          <a:off x="8632190" y="12952730"/>
          <a:ext cx="426720" cy="1652270"/>
        </a:xfrm>
        <a:prstGeom prst="chevron">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0</xdr:col>
      <xdr:colOff>357188</xdr:colOff>
      <xdr:row>31</xdr:row>
      <xdr:rowOff>1928813</xdr:rowOff>
    </xdr:from>
    <xdr:to>
      <xdr:col>10</xdr:col>
      <xdr:colOff>154674</xdr:colOff>
      <xdr:row>31</xdr:row>
      <xdr:rowOff>4563269</xdr:rowOff>
    </xdr:to>
    <xdr:pic>
      <xdr:nvPicPr>
        <xdr:cNvPr id="15" name="Grafik 14">
          <a:extLst>
            <a:ext uri="{FF2B5EF4-FFF2-40B4-BE49-F238E27FC236}">
              <a16:creationId xmlns:a16="http://schemas.microsoft.com/office/drawing/2014/main" id="{41B947AC-C86E-408C-9D82-D245E882E04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7188" y="12632532"/>
          <a:ext cx="8358080" cy="2634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474311</xdr:colOff>
      <xdr:row>0</xdr:row>
      <xdr:rowOff>18551</xdr:rowOff>
    </xdr:from>
    <xdr:to>
      <xdr:col>6</xdr:col>
      <xdr:colOff>325489</xdr:colOff>
      <xdr:row>2</xdr:row>
      <xdr:rowOff>27098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0071" y="18551"/>
          <a:ext cx="1111018" cy="618147"/>
        </a:xfrm>
        <a:prstGeom prst="rect">
          <a:avLst/>
        </a:prstGeom>
      </xdr:spPr>
    </xdr:pic>
    <xdr:clientData/>
  </xdr:twoCellAnchor>
  <xdr:twoCellAnchor editAs="oneCell">
    <xdr:from>
      <xdr:col>6</xdr:col>
      <xdr:colOff>581328</xdr:colOff>
      <xdr:row>0</xdr:row>
      <xdr:rowOff>45357</xdr:rowOff>
    </xdr:from>
    <xdr:to>
      <xdr:col>6</xdr:col>
      <xdr:colOff>1869371</xdr:colOff>
      <xdr:row>2</xdr:row>
      <xdr:rowOff>55079</xdr:rowOff>
    </xdr:to>
    <xdr:pic>
      <xdr:nvPicPr>
        <xdr:cNvPr id="3" name="Grafi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82114" y="45357"/>
          <a:ext cx="1288043" cy="617508"/>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1017746</xdr:colOff>
      <xdr:row>0</xdr:row>
      <xdr:rowOff>106241</xdr:rowOff>
    </xdr:from>
    <xdr:to>
      <xdr:col>5</xdr:col>
      <xdr:colOff>2125504</xdr:colOff>
      <xdr:row>2</xdr:row>
      <xdr:rowOff>119324</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80829" y="106241"/>
          <a:ext cx="1107758" cy="616333"/>
        </a:xfrm>
        <a:prstGeom prst="rect">
          <a:avLst/>
        </a:prstGeom>
      </xdr:spPr>
    </xdr:pic>
    <xdr:clientData/>
  </xdr:twoCellAnchor>
  <xdr:twoCellAnchor editAs="oneCell">
    <xdr:from>
      <xdr:col>5</xdr:col>
      <xdr:colOff>2391080</xdr:colOff>
      <xdr:row>0</xdr:row>
      <xdr:rowOff>105834</xdr:rowOff>
    </xdr:from>
    <xdr:to>
      <xdr:col>5</xdr:col>
      <xdr:colOff>3679123</xdr:colOff>
      <xdr:row>2</xdr:row>
      <xdr:rowOff>120092</xdr:rowOff>
    </xdr:to>
    <xdr:pic>
      <xdr:nvPicPr>
        <xdr:cNvPr id="3" name="Grafik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35163" y="105834"/>
          <a:ext cx="1288043" cy="61750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1147750</xdr:colOff>
      <xdr:row>0</xdr:row>
      <xdr:rowOff>116824</xdr:rowOff>
    </xdr:from>
    <xdr:to>
      <xdr:col>7</xdr:col>
      <xdr:colOff>428553</xdr:colOff>
      <xdr:row>3</xdr:row>
      <xdr:rowOff>216724</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50850" y="116824"/>
          <a:ext cx="1617603" cy="900000"/>
        </a:xfrm>
        <a:prstGeom prst="rect">
          <a:avLst/>
        </a:prstGeom>
      </xdr:spPr>
    </xdr:pic>
    <xdr:clientData/>
  </xdr:twoCellAnchor>
  <xdr:twoCellAnchor editAs="oneCell">
    <xdr:from>
      <xdr:col>7</xdr:col>
      <xdr:colOff>661763</xdr:colOff>
      <xdr:row>0</xdr:row>
      <xdr:rowOff>119573</xdr:rowOff>
    </xdr:from>
    <xdr:to>
      <xdr:col>7</xdr:col>
      <xdr:colOff>2234138</xdr:colOff>
      <xdr:row>3</xdr:row>
      <xdr:rowOff>219473</xdr:rowOff>
    </xdr:to>
    <xdr:pic>
      <xdr:nvPicPr>
        <xdr:cNvPr id="3" name="Grafik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58763" y="119573"/>
          <a:ext cx="1620000" cy="895321"/>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1220513</xdr:colOff>
      <xdr:row>0</xdr:row>
      <xdr:rowOff>171856</xdr:rowOff>
    </xdr:from>
    <xdr:to>
      <xdr:col>7</xdr:col>
      <xdr:colOff>504491</xdr:colOff>
      <xdr:row>3</xdr:row>
      <xdr:rowOff>119356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8638" y="171856"/>
          <a:ext cx="1617603" cy="900000"/>
        </a:xfrm>
        <a:prstGeom prst="rect">
          <a:avLst/>
        </a:prstGeom>
      </xdr:spPr>
    </xdr:pic>
    <xdr:clientData/>
  </xdr:twoCellAnchor>
  <xdr:twoCellAnchor editAs="oneCell">
    <xdr:from>
      <xdr:col>7</xdr:col>
      <xdr:colOff>670229</xdr:colOff>
      <xdr:row>0</xdr:row>
      <xdr:rowOff>182033</xdr:rowOff>
    </xdr:from>
    <xdr:to>
      <xdr:col>8</xdr:col>
      <xdr:colOff>1428</xdr:colOff>
      <xdr:row>3</xdr:row>
      <xdr:rowOff>129533</xdr:rowOff>
    </xdr:to>
    <xdr:pic>
      <xdr:nvPicPr>
        <xdr:cNvPr id="3" name="Grafik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67229" y="182033"/>
          <a:ext cx="1620000" cy="900000"/>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829446</xdr:colOff>
      <xdr:row>1</xdr:row>
      <xdr:rowOff>38506</xdr:rowOff>
    </xdr:from>
    <xdr:to>
      <xdr:col>7</xdr:col>
      <xdr:colOff>113424</xdr:colOff>
      <xdr:row>3</xdr:row>
      <xdr:rowOff>176506</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75446" y="229006"/>
          <a:ext cx="1617603" cy="900000"/>
        </a:xfrm>
        <a:prstGeom prst="rect">
          <a:avLst/>
        </a:prstGeom>
      </xdr:spPr>
    </xdr:pic>
    <xdr:clientData/>
  </xdr:twoCellAnchor>
  <xdr:twoCellAnchor editAs="oneCell">
    <xdr:from>
      <xdr:col>7</xdr:col>
      <xdr:colOff>390828</xdr:colOff>
      <xdr:row>1</xdr:row>
      <xdr:rowOff>38100</xdr:rowOff>
    </xdr:from>
    <xdr:to>
      <xdr:col>7</xdr:col>
      <xdr:colOff>2010828</xdr:colOff>
      <xdr:row>3</xdr:row>
      <xdr:rowOff>176100</xdr:rowOff>
    </xdr:to>
    <xdr:pic>
      <xdr:nvPicPr>
        <xdr:cNvPr id="3" name="Grafik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87828" y="228600"/>
          <a:ext cx="1620000" cy="900000"/>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880245</xdr:colOff>
      <xdr:row>1</xdr:row>
      <xdr:rowOff>38506</xdr:rowOff>
    </xdr:from>
    <xdr:to>
      <xdr:col>7</xdr:col>
      <xdr:colOff>164223</xdr:colOff>
      <xdr:row>3</xdr:row>
      <xdr:rowOff>176506</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72245" y="229006"/>
          <a:ext cx="1617603" cy="900000"/>
        </a:xfrm>
        <a:prstGeom prst="rect">
          <a:avLst/>
        </a:prstGeom>
      </xdr:spPr>
    </xdr:pic>
    <xdr:clientData/>
  </xdr:twoCellAnchor>
  <xdr:twoCellAnchor editAs="oneCell">
    <xdr:from>
      <xdr:col>7</xdr:col>
      <xdr:colOff>467028</xdr:colOff>
      <xdr:row>1</xdr:row>
      <xdr:rowOff>38100</xdr:rowOff>
    </xdr:from>
    <xdr:to>
      <xdr:col>7</xdr:col>
      <xdr:colOff>2087028</xdr:colOff>
      <xdr:row>3</xdr:row>
      <xdr:rowOff>176100</xdr:rowOff>
    </xdr:to>
    <xdr:pic>
      <xdr:nvPicPr>
        <xdr:cNvPr id="3" name="Grafik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64028" y="228600"/>
          <a:ext cx="1620000" cy="900000"/>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1115223</xdr:colOff>
      <xdr:row>0</xdr:row>
      <xdr:rowOff>85072</xdr:rowOff>
    </xdr:from>
    <xdr:to>
      <xdr:col>7</xdr:col>
      <xdr:colOff>437245</xdr:colOff>
      <xdr:row>3</xdr:row>
      <xdr:rowOff>53739</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973" y="85072"/>
          <a:ext cx="1655647" cy="921167"/>
        </a:xfrm>
        <a:prstGeom prst="rect">
          <a:avLst/>
        </a:prstGeom>
      </xdr:spPr>
    </xdr:pic>
    <xdr:clientData/>
  </xdr:twoCellAnchor>
  <xdr:twoCellAnchor editAs="oneCell">
    <xdr:from>
      <xdr:col>7</xdr:col>
      <xdr:colOff>644827</xdr:colOff>
      <xdr:row>0</xdr:row>
      <xdr:rowOff>84667</xdr:rowOff>
    </xdr:from>
    <xdr:to>
      <xdr:col>7</xdr:col>
      <xdr:colOff>2236252</xdr:colOff>
      <xdr:row>3</xdr:row>
      <xdr:rowOff>53334</xdr:rowOff>
    </xdr:to>
    <xdr:pic>
      <xdr:nvPicPr>
        <xdr:cNvPr id="3" name="Grafik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21744" y="84667"/>
          <a:ext cx="1620000" cy="900000"/>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116398</xdr:colOff>
      <xdr:row>1</xdr:row>
      <xdr:rowOff>51462</xdr:rowOff>
    </xdr:from>
    <xdr:to>
      <xdr:col>8</xdr:col>
      <xdr:colOff>1390631</xdr:colOff>
      <xdr:row>3</xdr:row>
      <xdr:rowOff>9001</xdr:rowOff>
    </xdr:to>
    <xdr:pic>
      <xdr:nvPicPr>
        <xdr:cNvPr id="8" name="Grafik 7">
          <a:extLst>
            <a:ext uri="{FF2B5EF4-FFF2-40B4-BE49-F238E27FC236}">
              <a16:creationId xmlns:a16="http://schemas.microsoft.com/office/drawing/2014/main" id="{987C15F0-B218-40C1-BEF5-25A21264F7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4898" y="231379"/>
          <a:ext cx="1274233" cy="708955"/>
        </a:xfrm>
        <a:prstGeom prst="rect">
          <a:avLst/>
        </a:prstGeom>
      </xdr:spPr>
    </xdr:pic>
    <xdr:clientData/>
  </xdr:twoCellAnchor>
  <xdr:twoCellAnchor editAs="oneCell">
    <xdr:from>
      <xdr:col>9</xdr:col>
      <xdr:colOff>225710</xdr:colOff>
      <xdr:row>0</xdr:row>
      <xdr:rowOff>74084</xdr:rowOff>
    </xdr:from>
    <xdr:to>
      <xdr:col>9</xdr:col>
      <xdr:colOff>1509520</xdr:colOff>
      <xdr:row>3</xdr:row>
      <xdr:rowOff>145492</xdr:rowOff>
    </xdr:to>
    <xdr:pic>
      <xdr:nvPicPr>
        <xdr:cNvPr id="9" name="Grafik 8">
          <a:extLst>
            <a:ext uri="{FF2B5EF4-FFF2-40B4-BE49-F238E27FC236}">
              <a16:creationId xmlns:a16="http://schemas.microsoft.com/office/drawing/2014/main" id="{8A520D2C-A57E-4303-9FE9-D57D523BCA4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05760" y="74084"/>
          <a:ext cx="1283810" cy="623858"/>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irtschaft-entwicklung.de/wirtschaft-menschenrechte/csr-risiko-chec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irtschaft-entwicklung.de/wirtschaft-menschenrechte/csr-risiko-chec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4"/>
  <sheetViews>
    <sheetView tabSelected="1" zoomScaleNormal="100" zoomScaleSheetLayoutView="50" workbookViewId="0"/>
  </sheetViews>
  <sheetFormatPr baseColWidth="10" defaultColWidth="11.42578125" defaultRowHeight="15" x14ac:dyDescent="0.25"/>
  <cols>
    <col min="1" max="1" width="5.42578125" style="4" customWidth="1"/>
    <col min="2" max="3" width="11.42578125" style="104"/>
    <col min="4" max="4" width="11.42578125" style="104" customWidth="1"/>
    <col min="5" max="8" width="11.42578125" style="104"/>
    <col min="9" max="9" width="25.85546875" style="104" customWidth="1"/>
    <col min="10" max="21" width="11.42578125" style="4"/>
    <col min="22" max="22" width="15.42578125" style="4" bestFit="1" customWidth="1"/>
    <col min="23" max="40" width="11.42578125" style="4"/>
    <col min="41" max="16384" width="11.42578125" style="104"/>
  </cols>
  <sheetData>
    <row r="1" spans="1:40" s="68" customFormat="1" x14ac:dyDescent="0.25">
      <c r="A1" s="4"/>
      <c r="B1" s="20"/>
      <c r="C1" s="20"/>
      <c r="D1" s="20"/>
      <c r="E1" s="20"/>
      <c r="F1" s="20"/>
      <c r="G1" s="20"/>
      <c r="H1" s="20"/>
      <c r="I1" s="20"/>
      <c r="J1" s="20"/>
      <c r="K1" s="20"/>
      <c r="L1" s="20"/>
      <c r="M1" s="72"/>
      <c r="N1" s="72"/>
      <c r="O1" s="4"/>
      <c r="P1" s="4"/>
      <c r="Q1" s="4"/>
      <c r="R1" s="4"/>
      <c r="S1" s="4"/>
      <c r="T1" s="4"/>
      <c r="U1" s="4"/>
      <c r="V1" s="4"/>
      <c r="W1" s="4"/>
      <c r="X1" s="4"/>
      <c r="Y1" s="4"/>
      <c r="Z1" s="4"/>
      <c r="AA1" s="4"/>
      <c r="AB1" s="4"/>
      <c r="AC1" s="4"/>
      <c r="AD1" s="4"/>
      <c r="AE1" s="4"/>
      <c r="AF1" s="4"/>
      <c r="AG1" s="4"/>
      <c r="AH1" s="4"/>
      <c r="AI1" s="4"/>
      <c r="AJ1" s="4"/>
      <c r="AK1" s="4"/>
      <c r="AL1" s="4"/>
      <c r="AM1" s="4"/>
      <c r="AN1" s="4"/>
    </row>
    <row r="2" spans="1:40" s="68" customFormat="1" ht="37.5" customHeight="1" x14ac:dyDescent="0.7">
      <c r="A2" s="4"/>
      <c r="B2" s="19" t="s">
        <v>0</v>
      </c>
      <c r="C2" s="20"/>
      <c r="D2" s="20"/>
      <c r="E2" s="20"/>
      <c r="F2" s="20"/>
      <c r="G2" s="20"/>
      <c r="H2" s="20"/>
      <c r="I2" s="20"/>
      <c r="J2" s="20"/>
      <c r="K2" s="20"/>
      <c r="L2" s="20"/>
      <c r="M2" s="72"/>
      <c r="N2" s="72"/>
      <c r="O2" s="4"/>
      <c r="P2" s="4"/>
      <c r="Q2" s="4"/>
      <c r="R2" s="4"/>
      <c r="S2" s="4"/>
      <c r="T2" s="4"/>
      <c r="U2" s="4"/>
      <c r="V2" s="4"/>
      <c r="W2" s="4"/>
      <c r="X2" s="4"/>
      <c r="Y2" s="4"/>
      <c r="Z2" s="4"/>
      <c r="AA2" s="4"/>
      <c r="AB2" s="4"/>
      <c r="AC2" s="4"/>
      <c r="AD2" s="4"/>
      <c r="AE2" s="4"/>
      <c r="AF2" s="4"/>
      <c r="AG2" s="4"/>
      <c r="AH2" s="4"/>
      <c r="AI2" s="4"/>
      <c r="AJ2" s="4"/>
      <c r="AK2" s="4"/>
      <c r="AL2" s="4"/>
      <c r="AM2" s="4"/>
      <c r="AN2" s="4"/>
    </row>
    <row r="3" spans="1:40" s="68" customFormat="1" ht="30" customHeight="1" x14ac:dyDescent="0.55000000000000004">
      <c r="A3" s="4"/>
      <c r="B3" s="9"/>
      <c r="C3" s="20"/>
      <c r="D3" s="20"/>
      <c r="E3" s="20"/>
      <c r="F3" s="20"/>
      <c r="G3" s="20"/>
      <c r="H3" s="20"/>
      <c r="I3" s="20"/>
      <c r="J3" s="20"/>
      <c r="K3" s="20"/>
      <c r="L3" s="20"/>
      <c r="M3" s="72"/>
      <c r="N3" s="72"/>
      <c r="O3" s="4"/>
      <c r="P3" s="4"/>
      <c r="Q3" s="4"/>
      <c r="R3" s="4"/>
      <c r="S3" s="4"/>
      <c r="T3" s="4"/>
      <c r="U3" s="4"/>
      <c r="V3" s="4"/>
      <c r="W3" s="4"/>
      <c r="X3" s="4"/>
      <c r="Y3" s="4"/>
      <c r="Z3" s="4"/>
      <c r="AA3" s="4"/>
      <c r="AB3" s="4"/>
      <c r="AC3" s="4"/>
      <c r="AD3" s="4"/>
      <c r="AE3" s="4"/>
      <c r="AF3" s="4"/>
      <c r="AG3" s="4"/>
      <c r="AH3" s="4"/>
      <c r="AI3" s="4"/>
      <c r="AJ3" s="4"/>
      <c r="AK3" s="4"/>
      <c r="AL3" s="4"/>
      <c r="AM3" s="4"/>
      <c r="AN3" s="4"/>
    </row>
    <row r="4" spans="1:40" s="68" customFormat="1" ht="33.75" x14ac:dyDescent="0.5">
      <c r="A4" s="4"/>
      <c r="B4" s="69" t="s">
        <v>1</v>
      </c>
      <c r="C4" s="20"/>
      <c r="D4" s="20"/>
      <c r="E4" s="20"/>
      <c r="F4" s="72"/>
      <c r="G4" s="72"/>
      <c r="H4" s="20"/>
      <c r="I4" s="20"/>
      <c r="J4" s="20"/>
      <c r="K4" s="20"/>
      <c r="L4" s="20"/>
      <c r="M4" s="72"/>
      <c r="N4" s="72"/>
      <c r="O4" s="4"/>
      <c r="P4" s="4"/>
      <c r="Q4" s="4"/>
      <c r="R4" s="4"/>
      <c r="S4" s="4"/>
      <c r="T4" s="4"/>
      <c r="U4" s="4"/>
      <c r="V4" s="4"/>
      <c r="W4" s="4"/>
      <c r="X4" s="4"/>
      <c r="Y4" s="4"/>
      <c r="Z4" s="4"/>
      <c r="AA4" s="4"/>
      <c r="AB4" s="4"/>
      <c r="AC4" s="4"/>
      <c r="AD4" s="4"/>
      <c r="AE4" s="4"/>
      <c r="AF4" s="4"/>
      <c r="AG4" s="4"/>
      <c r="AH4" s="4"/>
      <c r="AI4" s="4"/>
      <c r="AJ4" s="4"/>
      <c r="AK4" s="4"/>
      <c r="AL4" s="4"/>
      <c r="AM4" s="4"/>
      <c r="AN4" s="4"/>
    </row>
    <row r="5" spans="1:40" s="68" customFormat="1" ht="18.75" x14ac:dyDescent="0.3">
      <c r="A5" s="4"/>
      <c r="B5" s="70" t="s">
        <v>2</v>
      </c>
      <c r="C5" s="20"/>
      <c r="D5" s="20"/>
      <c r="E5" s="20"/>
      <c r="F5" s="72"/>
      <c r="G5" s="72"/>
      <c r="H5" s="72"/>
      <c r="I5" s="84" t="s">
        <v>3</v>
      </c>
      <c r="J5" s="20"/>
      <c r="K5" s="20"/>
      <c r="L5" s="20"/>
      <c r="M5" s="72"/>
      <c r="N5" s="72"/>
      <c r="O5" s="4"/>
      <c r="P5" s="4"/>
      <c r="Q5" s="4"/>
      <c r="R5" s="4"/>
      <c r="S5" s="4"/>
      <c r="T5" s="4"/>
      <c r="U5" s="4"/>
      <c r="V5" s="4"/>
      <c r="W5" s="4"/>
      <c r="X5" s="4"/>
      <c r="Y5" s="4"/>
      <c r="Z5" s="4"/>
      <c r="AA5" s="4"/>
      <c r="AB5" s="4"/>
      <c r="AC5" s="4"/>
      <c r="AD5" s="4"/>
      <c r="AE5" s="4"/>
      <c r="AF5" s="4"/>
      <c r="AG5" s="4"/>
      <c r="AH5" s="4"/>
      <c r="AI5" s="4"/>
      <c r="AJ5" s="4"/>
      <c r="AK5" s="4"/>
      <c r="AL5" s="4"/>
      <c r="AM5" s="4"/>
      <c r="AN5" s="4"/>
    </row>
    <row r="6" spans="1:40" s="4" customFormat="1" x14ac:dyDescent="0.25">
      <c r="B6" s="20"/>
      <c r="C6" s="20"/>
      <c r="D6" s="20"/>
      <c r="E6" s="20"/>
      <c r="F6" s="20"/>
      <c r="G6" s="20"/>
      <c r="H6" s="20"/>
      <c r="I6" s="20"/>
      <c r="J6" s="20"/>
      <c r="K6" s="20"/>
      <c r="L6" s="20"/>
      <c r="M6" s="72"/>
      <c r="N6" s="72"/>
    </row>
    <row r="7" spans="1:40" s="4" customFormat="1" x14ac:dyDescent="0.25"/>
    <row r="8" spans="1:40" s="4" customFormat="1" x14ac:dyDescent="0.25"/>
    <row r="9" spans="1:40" x14ac:dyDescent="0.25">
      <c r="B9" s="20"/>
      <c r="C9" s="20"/>
      <c r="D9" s="20"/>
      <c r="E9" s="20"/>
      <c r="F9" s="20"/>
      <c r="G9" s="20"/>
      <c r="H9" s="20"/>
      <c r="I9" s="20"/>
      <c r="J9" s="20"/>
      <c r="K9" s="20"/>
      <c r="L9" s="72"/>
      <c r="M9" s="72"/>
      <c r="N9" s="72"/>
      <c r="O9" s="20"/>
      <c r="P9" s="20"/>
    </row>
    <row r="10" spans="1:40" ht="14.45" customHeight="1" x14ac:dyDescent="0.25">
      <c r="B10" s="159" t="s">
        <v>4</v>
      </c>
      <c r="C10" s="159"/>
      <c r="D10" s="159"/>
      <c r="E10" s="158" t="s">
        <v>136</v>
      </c>
      <c r="F10" s="158"/>
      <c r="G10" s="158"/>
      <c r="H10" s="158"/>
      <c r="I10" s="158"/>
      <c r="J10" s="158"/>
      <c r="K10" s="158"/>
      <c r="L10" s="158"/>
      <c r="M10" s="158"/>
      <c r="N10" s="158"/>
      <c r="O10" s="20"/>
      <c r="P10" s="20"/>
    </row>
    <row r="11" spans="1:40" ht="14.45" customHeight="1" x14ac:dyDescent="0.25">
      <c r="B11" s="159"/>
      <c r="C11" s="159"/>
      <c r="D11" s="159"/>
      <c r="E11" s="158"/>
      <c r="F11" s="158"/>
      <c r="G11" s="158"/>
      <c r="H11" s="158"/>
      <c r="I11" s="158"/>
      <c r="J11" s="158"/>
      <c r="K11" s="158"/>
      <c r="L11" s="158"/>
      <c r="M11" s="158"/>
      <c r="N11" s="158"/>
      <c r="O11" s="20"/>
      <c r="P11" s="20"/>
    </row>
    <row r="12" spans="1:40" ht="14.45" customHeight="1" x14ac:dyDescent="0.25">
      <c r="B12" s="159"/>
      <c r="C12" s="159"/>
      <c r="D12" s="159"/>
      <c r="E12" s="158"/>
      <c r="F12" s="158"/>
      <c r="G12" s="158"/>
      <c r="H12" s="158"/>
      <c r="I12" s="158"/>
      <c r="J12" s="158"/>
      <c r="K12" s="158"/>
      <c r="L12" s="158"/>
      <c r="M12" s="158"/>
      <c r="N12" s="158"/>
      <c r="O12" s="20"/>
      <c r="P12" s="20"/>
    </row>
    <row r="13" spans="1:40" ht="14.45" customHeight="1" x14ac:dyDescent="0.25">
      <c r="B13" s="159"/>
      <c r="C13" s="159"/>
      <c r="D13" s="159"/>
      <c r="E13" s="158"/>
      <c r="F13" s="158"/>
      <c r="G13" s="158"/>
      <c r="H13" s="158"/>
      <c r="I13" s="158"/>
      <c r="J13" s="158"/>
      <c r="K13" s="158"/>
      <c r="L13" s="158"/>
      <c r="M13" s="158"/>
      <c r="N13" s="158"/>
      <c r="O13" s="20"/>
      <c r="P13" s="20"/>
    </row>
    <row r="14" spans="1:40" ht="14.45" customHeight="1" x14ac:dyDescent="0.25">
      <c r="B14" s="159"/>
      <c r="C14" s="159"/>
      <c r="D14" s="159"/>
      <c r="E14" s="158"/>
      <c r="F14" s="158"/>
      <c r="G14" s="158"/>
      <c r="H14" s="158"/>
      <c r="I14" s="158"/>
      <c r="J14" s="158"/>
      <c r="K14" s="158"/>
      <c r="L14" s="158"/>
      <c r="M14" s="158"/>
      <c r="N14" s="158"/>
      <c r="O14" s="20"/>
      <c r="P14" s="20"/>
    </row>
    <row r="15" spans="1:40" ht="14.45" customHeight="1" x14ac:dyDescent="0.25">
      <c r="B15" s="159"/>
      <c r="C15" s="159"/>
      <c r="D15" s="159"/>
      <c r="E15" s="158"/>
      <c r="F15" s="158"/>
      <c r="G15" s="158"/>
      <c r="H15" s="158"/>
      <c r="I15" s="158"/>
      <c r="J15" s="158"/>
      <c r="K15" s="158"/>
      <c r="L15" s="158"/>
      <c r="M15" s="158"/>
      <c r="N15" s="158"/>
      <c r="O15" s="20"/>
      <c r="P15" s="20"/>
    </row>
    <row r="16" spans="1:40" ht="97.7" customHeight="1" x14ac:dyDescent="0.25">
      <c r="B16" s="159"/>
      <c r="C16" s="159"/>
      <c r="D16" s="159"/>
      <c r="E16" s="158"/>
      <c r="F16" s="158"/>
      <c r="G16" s="158"/>
      <c r="H16" s="158"/>
      <c r="I16" s="158"/>
      <c r="J16" s="158"/>
      <c r="K16" s="158"/>
      <c r="L16" s="158"/>
      <c r="M16" s="158"/>
      <c r="N16" s="158"/>
      <c r="O16" s="20"/>
      <c r="P16" s="20"/>
    </row>
    <row r="17" spans="2:23" ht="134.44999999999999" customHeight="1" x14ac:dyDescent="0.25">
      <c r="B17" s="163" t="s">
        <v>149</v>
      </c>
      <c r="C17" s="163"/>
      <c r="D17" s="163"/>
      <c r="E17" s="164" t="s">
        <v>150</v>
      </c>
      <c r="F17" s="164"/>
      <c r="G17" s="164"/>
      <c r="H17" s="164"/>
      <c r="I17" s="164"/>
      <c r="J17" s="164"/>
      <c r="K17" s="164"/>
      <c r="L17" s="164"/>
      <c r="M17" s="164"/>
      <c r="N17" s="164"/>
      <c r="O17" s="148"/>
      <c r="P17" s="148"/>
    </row>
    <row r="18" spans="2:23" ht="14.45" customHeight="1" x14ac:dyDescent="0.25">
      <c r="B18" s="152" t="s">
        <v>5</v>
      </c>
      <c r="C18" s="152"/>
      <c r="D18" s="152"/>
      <c r="E18" s="157" t="s">
        <v>163</v>
      </c>
      <c r="F18" s="157"/>
      <c r="G18" s="157"/>
      <c r="H18" s="157"/>
      <c r="I18" s="157"/>
      <c r="J18" s="157"/>
      <c r="K18" s="157"/>
      <c r="L18" s="157"/>
      <c r="M18" s="157"/>
      <c r="N18" s="157"/>
      <c r="O18" s="20"/>
      <c r="P18" s="20"/>
    </row>
    <row r="19" spans="2:23" ht="14.45" customHeight="1" x14ac:dyDescent="0.25">
      <c r="B19" s="152"/>
      <c r="C19" s="152"/>
      <c r="D19" s="152"/>
      <c r="E19" s="157"/>
      <c r="F19" s="157"/>
      <c r="G19" s="157"/>
      <c r="H19" s="157"/>
      <c r="I19" s="157"/>
      <c r="J19" s="157"/>
      <c r="K19" s="157"/>
      <c r="L19" s="157"/>
      <c r="M19" s="157"/>
      <c r="N19" s="157"/>
      <c r="O19" s="20"/>
      <c r="P19" s="20"/>
    </row>
    <row r="20" spans="2:23" ht="14.45" customHeight="1" x14ac:dyDescent="0.25">
      <c r="B20" s="152"/>
      <c r="C20" s="152"/>
      <c r="D20" s="152"/>
      <c r="E20" s="157"/>
      <c r="F20" s="157"/>
      <c r="G20" s="157"/>
      <c r="H20" s="157"/>
      <c r="I20" s="157"/>
      <c r="J20" s="157"/>
      <c r="K20" s="157"/>
      <c r="L20" s="157"/>
      <c r="M20" s="157"/>
      <c r="N20" s="157"/>
      <c r="O20" s="20"/>
      <c r="P20" s="20"/>
    </row>
    <row r="21" spans="2:23" ht="14.45" customHeight="1" x14ac:dyDescent="0.25">
      <c r="B21" s="152"/>
      <c r="C21" s="152"/>
      <c r="D21" s="152"/>
      <c r="E21" s="157"/>
      <c r="F21" s="157"/>
      <c r="G21" s="157"/>
      <c r="H21" s="157"/>
      <c r="I21" s="157"/>
      <c r="J21" s="157"/>
      <c r="K21" s="157"/>
      <c r="L21" s="157"/>
      <c r="M21" s="157"/>
      <c r="N21" s="157"/>
      <c r="O21" s="20"/>
      <c r="P21" s="20"/>
    </row>
    <row r="22" spans="2:23" ht="14.45" customHeight="1" x14ac:dyDescent="0.25">
      <c r="B22" s="152"/>
      <c r="C22" s="152"/>
      <c r="D22" s="152"/>
      <c r="E22" s="157"/>
      <c r="F22" s="157"/>
      <c r="G22" s="157"/>
      <c r="H22" s="157"/>
      <c r="I22" s="157"/>
      <c r="J22" s="157"/>
      <c r="K22" s="157"/>
      <c r="L22" s="157"/>
      <c r="M22" s="157"/>
      <c r="N22" s="157"/>
      <c r="O22" s="20"/>
      <c r="P22" s="20"/>
    </row>
    <row r="23" spans="2:23" ht="14.45" customHeight="1" x14ac:dyDescent="0.25">
      <c r="B23" s="152"/>
      <c r="C23" s="152"/>
      <c r="D23" s="152"/>
      <c r="E23" s="157"/>
      <c r="F23" s="157"/>
      <c r="G23" s="157"/>
      <c r="H23" s="157"/>
      <c r="I23" s="157"/>
      <c r="J23" s="157"/>
      <c r="K23" s="157"/>
      <c r="L23" s="157"/>
      <c r="M23" s="157"/>
      <c r="N23" s="157"/>
      <c r="O23" s="20"/>
      <c r="P23" s="20"/>
    </row>
    <row r="24" spans="2:23" ht="97.35" customHeight="1" x14ac:dyDescent="0.25">
      <c r="B24" s="152"/>
      <c r="C24" s="152"/>
      <c r="D24" s="152"/>
      <c r="E24" s="157"/>
      <c r="F24" s="157"/>
      <c r="G24" s="157"/>
      <c r="H24" s="157"/>
      <c r="I24" s="157"/>
      <c r="J24" s="157"/>
      <c r="K24" s="157"/>
      <c r="L24" s="157"/>
      <c r="M24" s="157"/>
      <c r="N24" s="157"/>
      <c r="O24" s="20"/>
      <c r="P24" s="20"/>
    </row>
    <row r="25" spans="2:23" ht="52.7" customHeight="1" x14ac:dyDescent="0.25">
      <c r="B25" s="160"/>
      <c r="C25" s="160"/>
      <c r="D25" s="160"/>
      <c r="E25" s="161" t="s">
        <v>6</v>
      </c>
      <c r="F25" s="161"/>
      <c r="G25" s="161"/>
      <c r="H25" s="161"/>
      <c r="I25" s="161"/>
      <c r="J25" s="161"/>
      <c r="K25" s="161"/>
      <c r="L25" s="161"/>
      <c r="M25" s="161"/>
      <c r="N25" s="161"/>
      <c r="O25" s="149"/>
      <c r="P25" s="149"/>
    </row>
    <row r="26" spans="2:23" ht="18.600000000000001" customHeight="1" x14ac:dyDescent="0.25">
      <c r="B26" s="154" t="s">
        <v>7</v>
      </c>
      <c r="C26" s="154"/>
      <c r="D26" s="154"/>
      <c r="E26" s="156" t="s">
        <v>164</v>
      </c>
      <c r="F26" s="156"/>
      <c r="G26" s="156"/>
      <c r="H26" s="156"/>
      <c r="I26" s="156"/>
      <c r="J26" s="156"/>
      <c r="K26" s="156"/>
      <c r="L26" s="156"/>
      <c r="M26" s="156"/>
      <c r="N26" s="156"/>
      <c r="O26" s="20"/>
      <c r="P26" s="20"/>
    </row>
    <row r="27" spans="2:23" ht="18.600000000000001" customHeight="1" x14ac:dyDescent="0.25">
      <c r="B27" s="154"/>
      <c r="C27" s="154"/>
      <c r="D27" s="154"/>
      <c r="E27" s="156"/>
      <c r="F27" s="156"/>
      <c r="G27" s="156"/>
      <c r="H27" s="156"/>
      <c r="I27" s="156"/>
      <c r="J27" s="156"/>
      <c r="K27" s="156"/>
      <c r="L27" s="156"/>
      <c r="M27" s="156"/>
      <c r="N27" s="156"/>
      <c r="O27" s="20"/>
      <c r="P27" s="20"/>
    </row>
    <row r="28" spans="2:23" ht="14.45" customHeight="1" x14ac:dyDescent="0.25">
      <c r="B28" s="154"/>
      <c r="C28" s="154"/>
      <c r="D28" s="154"/>
      <c r="E28" s="156"/>
      <c r="F28" s="156"/>
      <c r="G28" s="156"/>
      <c r="H28" s="156"/>
      <c r="I28" s="156"/>
      <c r="J28" s="156"/>
      <c r="K28" s="156"/>
      <c r="L28" s="156"/>
      <c r="M28" s="156"/>
      <c r="N28" s="156"/>
      <c r="O28" s="20"/>
      <c r="P28" s="20"/>
    </row>
    <row r="29" spans="2:23" ht="18.75" x14ac:dyDescent="0.3">
      <c r="B29" s="154"/>
      <c r="C29" s="154"/>
      <c r="D29" s="154"/>
      <c r="E29" s="156"/>
      <c r="F29" s="156"/>
      <c r="G29" s="156"/>
      <c r="H29" s="156"/>
      <c r="I29" s="156"/>
      <c r="J29" s="156"/>
      <c r="K29" s="156"/>
      <c r="L29" s="156"/>
      <c r="M29" s="156"/>
      <c r="N29" s="156"/>
      <c r="O29" s="20"/>
      <c r="P29" s="20"/>
      <c r="Q29" s="80"/>
      <c r="R29" s="80"/>
      <c r="S29" s="80"/>
      <c r="T29" s="105"/>
      <c r="U29" s="105"/>
      <c r="V29" s="105"/>
      <c r="W29" s="105"/>
    </row>
    <row r="30" spans="2:23" ht="18.75" x14ac:dyDescent="0.3">
      <c r="B30" s="154"/>
      <c r="C30" s="154"/>
      <c r="D30" s="154"/>
      <c r="E30" s="156"/>
      <c r="F30" s="156"/>
      <c r="G30" s="156"/>
      <c r="H30" s="156"/>
      <c r="I30" s="156"/>
      <c r="J30" s="156"/>
      <c r="K30" s="156"/>
      <c r="L30" s="156"/>
      <c r="M30" s="156"/>
      <c r="N30" s="156"/>
      <c r="O30" s="20"/>
      <c r="P30" s="20"/>
      <c r="Q30" s="80"/>
      <c r="R30" s="80"/>
      <c r="S30" s="80"/>
      <c r="T30" s="105"/>
      <c r="U30" s="105"/>
      <c r="V30" s="105"/>
      <c r="W30" s="105"/>
    </row>
    <row r="31" spans="2:23" ht="14.45" customHeight="1" x14ac:dyDescent="0.25">
      <c r="B31" s="154"/>
      <c r="C31" s="154"/>
      <c r="D31" s="154"/>
      <c r="E31" s="156"/>
      <c r="F31" s="156"/>
      <c r="G31" s="156"/>
      <c r="H31" s="156"/>
      <c r="I31" s="156"/>
      <c r="J31" s="156"/>
      <c r="K31" s="156"/>
      <c r="L31" s="156"/>
      <c r="M31" s="156"/>
      <c r="N31" s="156"/>
      <c r="O31" s="20"/>
      <c r="P31" s="20"/>
      <c r="Q31" s="105"/>
      <c r="R31" s="105"/>
      <c r="S31" s="105"/>
      <c r="T31" s="105"/>
      <c r="U31" s="105"/>
      <c r="V31" s="105"/>
      <c r="W31" s="105"/>
    </row>
    <row r="32" spans="2:23" ht="365.45" customHeight="1" x14ac:dyDescent="0.25">
      <c r="B32" s="154"/>
      <c r="C32" s="154"/>
      <c r="D32" s="154"/>
      <c r="E32" s="156"/>
      <c r="F32" s="156"/>
      <c r="G32" s="156"/>
      <c r="H32" s="156"/>
      <c r="I32" s="156"/>
      <c r="J32" s="156"/>
      <c r="K32" s="156"/>
      <c r="L32" s="156"/>
      <c r="M32" s="156"/>
      <c r="N32" s="156"/>
      <c r="O32" s="20"/>
      <c r="P32" s="20"/>
      <c r="Q32" s="105"/>
      <c r="R32" s="105"/>
      <c r="S32" s="105"/>
      <c r="T32" s="105"/>
      <c r="U32" s="105"/>
      <c r="V32" s="105"/>
      <c r="W32" s="105"/>
    </row>
    <row r="33" spans="2:23" ht="15.75" customHeight="1" x14ac:dyDescent="0.25">
      <c r="B33" s="153" t="s">
        <v>8</v>
      </c>
      <c r="C33" s="153"/>
      <c r="D33" s="153"/>
      <c r="E33" s="155" t="s">
        <v>156</v>
      </c>
      <c r="F33" s="155"/>
      <c r="G33" s="155"/>
      <c r="H33" s="155"/>
      <c r="I33" s="155"/>
      <c r="J33" s="155"/>
      <c r="K33" s="155"/>
      <c r="L33" s="155"/>
      <c r="M33" s="155"/>
      <c r="N33" s="155"/>
      <c r="O33" s="155"/>
      <c r="P33" s="155"/>
      <c r="Q33" s="105"/>
      <c r="R33" s="105"/>
      <c r="S33" s="105"/>
      <c r="T33" s="105"/>
      <c r="U33" s="105"/>
      <c r="V33" s="105"/>
      <c r="W33" s="105"/>
    </row>
    <row r="34" spans="2:23" ht="14.45" customHeight="1" x14ac:dyDescent="0.25">
      <c r="B34" s="153"/>
      <c r="C34" s="153"/>
      <c r="D34" s="153"/>
      <c r="E34" s="155"/>
      <c r="F34" s="155"/>
      <c r="G34" s="155"/>
      <c r="H34" s="155"/>
      <c r="I34" s="155"/>
      <c r="J34" s="155"/>
      <c r="K34" s="155"/>
      <c r="L34" s="155"/>
      <c r="M34" s="155"/>
      <c r="N34" s="155"/>
      <c r="O34" s="155"/>
      <c r="P34" s="155"/>
      <c r="Q34" s="105"/>
      <c r="R34" s="105"/>
      <c r="S34" s="105"/>
      <c r="T34" s="105"/>
      <c r="U34" s="105"/>
      <c r="V34" s="105"/>
      <c r="W34" s="105"/>
    </row>
    <row r="35" spans="2:23" ht="14.45" customHeight="1" x14ac:dyDescent="0.25">
      <c r="B35" s="153"/>
      <c r="C35" s="153"/>
      <c r="D35" s="153"/>
      <c r="E35" s="155"/>
      <c r="F35" s="155"/>
      <c r="G35" s="155"/>
      <c r="H35" s="155"/>
      <c r="I35" s="155"/>
      <c r="J35" s="155"/>
      <c r="K35" s="155"/>
      <c r="L35" s="155"/>
      <c r="M35" s="155"/>
      <c r="N35" s="155"/>
      <c r="O35" s="155"/>
      <c r="P35" s="155"/>
      <c r="Q35" s="105"/>
      <c r="R35" s="105"/>
      <c r="S35" s="105"/>
      <c r="T35" s="105"/>
      <c r="U35" s="105"/>
      <c r="V35" s="105"/>
      <c r="W35" s="105"/>
    </row>
    <row r="36" spans="2:23" ht="14.45" customHeight="1" x14ac:dyDescent="0.25">
      <c r="B36" s="153"/>
      <c r="C36" s="153"/>
      <c r="D36" s="153"/>
      <c r="E36" s="155"/>
      <c r="F36" s="155"/>
      <c r="G36" s="155"/>
      <c r="H36" s="155"/>
      <c r="I36" s="155"/>
      <c r="J36" s="155"/>
      <c r="K36" s="155"/>
      <c r="L36" s="155"/>
      <c r="M36" s="155"/>
      <c r="N36" s="155"/>
      <c r="O36" s="155"/>
      <c r="P36" s="155"/>
      <c r="Q36" s="105"/>
      <c r="R36" s="105"/>
      <c r="S36" s="105"/>
      <c r="T36" s="105"/>
      <c r="U36" s="105"/>
      <c r="V36" s="105"/>
      <c r="W36" s="105"/>
    </row>
    <row r="37" spans="2:23" ht="14.45" customHeight="1" x14ac:dyDescent="0.25">
      <c r="B37" s="153"/>
      <c r="C37" s="153"/>
      <c r="D37" s="153"/>
      <c r="E37" s="155"/>
      <c r="F37" s="155"/>
      <c r="G37" s="155"/>
      <c r="H37" s="155"/>
      <c r="I37" s="155"/>
      <c r="J37" s="155"/>
      <c r="K37" s="155"/>
      <c r="L37" s="155"/>
      <c r="M37" s="155"/>
      <c r="N37" s="155"/>
      <c r="O37" s="155"/>
      <c r="P37" s="155"/>
      <c r="Q37" s="105"/>
      <c r="R37" s="105"/>
      <c r="S37" s="105"/>
      <c r="T37" s="105"/>
      <c r="U37" s="105"/>
      <c r="V37" s="105"/>
      <c r="W37" s="105"/>
    </row>
    <row r="38" spans="2:23" ht="201.75" customHeight="1" x14ac:dyDescent="0.25">
      <c r="B38" s="153"/>
      <c r="C38" s="153"/>
      <c r="D38" s="153"/>
      <c r="E38" s="155"/>
      <c r="F38" s="155"/>
      <c r="G38" s="155"/>
      <c r="H38" s="155"/>
      <c r="I38" s="155"/>
      <c r="J38" s="155"/>
      <c r="K38" s="155"/>
      <c r="L38" s="155"/>
      <c r="M38" s="155"/>
      <c r="N38" s="155"/>
      <c r="O38" s="155"/>
      <c r="P38" s="155"/>
      <c r="Q38" s="105"/>
      <c r="R38" s="105"/>
      <c r="S38" s="105"/>
      <c r="T38" s="105"/>
      <c r="U38" s="105"/>
      <c r="V38" s="105"/>
      <c r="W38" s="105"/>
    </row>
    <row r="39" spans="2:23" ht="20.45" customHeight="1" x14ac:dyDescent="0.25">
      <c r="B39" s="162" t="s">
        <v>129</v>
      </c>
      <c r="C39" s="162"/>
      <c r="D39" s="162"/>
      <c r="E39" s="156" t="s">
        <v>162</v>
      </c>
      <c r="F39" s="156"/>
      <c r="G39" s="156"/>
      <c r="H39" s="156"/>
      <c r="I39" s="156"/>
      <c r="J39" s="156"/>
      <c r="K39" s="156"/>
      <c r="L39" s="156"/>
      <c r="M39" s="156"/>
      <c r="N39" s="156"/>
      <c r="O39" s="20"/>
      <c r="P39" s="20"/>
      <c r="Q39" s="105"/>
      <c r="R39" s="105"/>
      <c r="S39" s="105"/>
      <c r="T39" s="105"/>
      <c r="U39" s="105"/>
      <c r="V39" s="105"/>
      <c r="W39" s="105"/>
    </row>
    <row r="40" spans="2:23" x14ac:dyDescent="0.25">
      <c r="B40" s="162"/>
      <c r="C40" s="162"/>
      <c r="D40" s="162"/>
      <c r="E40" s="156"/>
      <c r="F40" s="156"/>
      <c r="G40" s="156"/>
      <c r="H40" s="156"/>
      <c r="I40" s="156"/>
      <c r="J40" s="156"/>
      <c r="K40" s="156"/>
      <c r="L40" s="156"/>
      <c r="M40" s="156"/>
      <c r="N40" s="156"/>
      <c r="O40" s="20"/>
      <c r="P40" s="20"/>
      <c r="Q40" s="105"/>
      <c r="R40" s="105"/>
      <c r="S40" s="105"/>
      <c r="T40" s="105"/>
      <c r="U40" s="105"/>
      <c r="V40" s="105"/>
      <c r="W40" s="105"/>
    </row>
    <row r="41" spans="2:23" ht="101.45" customHeight="1" x14ac:dyDescent="0.25">
      <c r="B41" s="162"/>
      <c r="C41" s="162"/>
      <c r="D41" s="162"/>
      <c r="E41" s="156"/>
      <c r="F41" s="156"/>
      <c r="G41" s="156"/>
      <c r="H41" s="156"/>
      <c r="I41" s="156"/>
      <c r="J41" s="156"/>
      <c r="K41" s="156"/>
      <c r="L41" s="156"/>
      <c r="M41" s="156"/>
      <c r="N41" s="156"/>
      <c r="O41" s="20"/>
      <c r="P41" s="20"/>
      <c r="Q41" s="105"/>
      <c r="R41" s="105"/>
      <c r="S41" s="105"/>
      <c r="T41" s="105"/>
      <c r="U41" s="105"/>
      <c r="V41" s="105"/>
      <c r="W41" s="105"/>
    </row>
    <row r="42" spans="2:23" ht="23.45" customHeight="1" x14ac:dyDescent="0.25">
      <c r="B42" s="4"/>
      <c r="C42" s="4"/>
      <c r="D42" s="4"/>
      <c r="E42" s="4"/>
      <c r="F42" s="4"/>
      <c r="G42" s="4"/>
      <c r="H42" s="4"/>
      <c r="I42" s="4"/>
      <c r="N42" s="81"/>
    </row>
    <row r="43" spans="2:23" x14ac:dyDescent="0.25">
      <c r="B43" s="4"/>
      <c r="C43" s="4"/>
      <c r="D43" s="4"/>
      <c r="E43" s="4"/>
      <c r="F43" s="4"/>
      <c r="G43" s="4"/>
      <c r="H43" s="4"/>
      <c r="I43" s="4"/>
      <c r="N43" s="121"/>
      <c r="O43" s="121"/>
      <c r="P43" s="151"/>
      <c r="Q43" s="151"/>
      <c r="R43" s="121"/>
      <c r="S43" s="82"/>
    </row>
    <row r="44" spans="2:23" x14ac:dyDescent="0.25">
      <c r="B44" s="4"/>
      <c r="C44" s="4"/>
      <c r="D44" s="4"/>
      <c r="E44" s="4"/>
      <c r="F44" s="4"/>
      <c r="G44" s="4"/>
      <c r="H44" s="4"/>
      <c r="I44" s="4"/>
      <c r="N44" s="121"/>
      <c r="O44" s="121"/>
      <c r="P44" s="121"/>
      <c r="Q44" s="121"/>
      <c r="R44" s="121"/>
      <c r="S44" s="121"/>
    </row>
    <row r="45" spans="2:23" x14ac:dyDescent="0.25">
      <c r="B45" s="4"/>
      <c r="C45" s="4"/>
      <c r="D45" s="4"/>
      <c r="E45" s="4"/>
      <c r="F45" s="4"/>
      <c r="G45" s="4"/>
      <c r="H45" s="4"/>
      <c r="I45" s="4"/>
      <c r="N45" s="121"/>
      <c r="O45" s="121"/>
      <c r="P45" s="121"/>
      <c r="Q45" s="121"/>
      <c r="R45" s="121"/>
      <c r="S45" s="121"/>
    </row>
    <row r="46" spans="2:23" x14ac:dyDescent="0.25">
      <c r="B46" s="4"/>
      <c r="C46" s="4"/>
      <c r="D46" s="4"/>
      <c r="E46" s="4"/>
      <c r="F46" s="4"/>
      <c r="G46" s="4"/>
      <c r="H46" s="4"/>
      <c r="I46" s="4"/>
      <c r="N46" s="121"/>
      <c r="O46" s="121"/>
      <c r="P46" s="121"/>
      <c r="Q46" s="121"/>
      <c r="R46" s="121"/>
      <c r="S46" s="121"/>
    </row>
    <row r="47" spans="2:23" x14ac:dyDescent="0.25">
      <c r="B47" s="4"/>
      <c r="C47" s="4"/>
      <c r="D47" s="4"/>
      <c r="E47" s="4"/>
      <c r="F47" s="4"/>
      <c r="G47" s="4"/>
      <c r="H47" s="4"/>
      <c r="I47" s="4"/>
      <c r="N47" s="121"/>
      <c r="O47" s="121"/>
      <c r="P47" s="121"/>
      <c r="Q47" s="121"/>
      <c r="R47" s="121"/>
      <c r="S47" s="121"/>
    </row>
    <row r="48" spans="2:23" x14ac:dyDescent="0.25">
      <c r="B48" s="4"/>
      <c r="C48" s="4"/>
      <c r="D48" s="4"/>
      <c r="E48" s="4"/>
      <c r="F48" s="4"/>
      <c r="G48" s="4"/>
      <c r="H48" s="4"/>
      <c r="I48" s="4"/>
      <c r="N48" s="121"/>
      <c r="O48" s="121"/>
      <c r="P48" s="121"/>
      <c r="Q48" s="121"/>
      <c r="R48" s="121"/>
      <c r="S48" s="121"/>
    </row>
    <row r="49" spans="2:24" x14ac:dyDescent="0.25">
      <c r="B49" s="4"/>
      <c r="C49" s="4"/>
      <c r="D49" s="4"/>
      <c r="E49" s="4"/>
      <c r="F49" s="4"/>
      <c r="G49" s="4"/>
      <c r="H49" s="4"/>
      <c r="I49" s="4"/>
    </row>
    <row r="50" spans="2:24" x14ac:dyDescent="0.25">
      <c r="B50" s="4"/>
      <c r="C50" s="4"/>
      <c r="D50" s="4"/>
      <c r="E50" s="4"/>
      <c r="F50" s="4"/>
      <c r="G50" s="4"/>
      <c r="H50" s="4"/>
      <c r="I50" s="4"/>
    </row>
    <row r="51" spans="2:24" x14ac:dyDescent="0.25">
      <c r="B51" s="4"/>
      <c r="C51" s="4"/>
      <c r="D51" s="4"/>
      <c r="E51" s="4"/>
      <c r="F51" s="4"/>
      <c r="G51" s="4"/>
      <c r="H51" s="4"/>
      <c r="I51" s="4"/>
      <c r="M51" s="105"/>
    </row>
    <row r="52" spans="2:24" x14ac:dyDescent="0.25">
      <c r="B52" s="4"/>
      <c r="C52" s="4"/>
      <c r="D52" s="4"/>
      <c r="E52" s="4"/>
      <c r="F52" s="4"/>
      <c r="G52" s="4"/>
      <c r="H52" s="4"/>
      <c r="I52" s="4"/>
      <c r="M52" s="105"/>
    </row>
    <row r="53" spans="2:24" x14ac:dyDescent="0.25">
      <c r="B53" s="4"/>
      <c r="C53" s="4"/>
      <c r="D53" s="4"/>
      <c r="E53" s="4"/>
      <c r="F53" s="4"/>
      <c r="G53" s="4"/>
      <c r="H53" s="4"/>
      <c r="I53" s="4"/>
      <c r="M53" s="105"/>
    </row>
    <row r="54" spans="2:24" ht="28.5" customHeight="1" x14ac:dyDescent="0.25">
      <c r="B54" s="4"/>
      <c r="C54" s="4"/>
      <c r="D54" s="4"/>
      <c r="E54" s="4"/>
      <c r="F54" s="4"/>
      <c r="G54" s="4"/>
      <c r="H54" s="4"/>
      <c r="I54" s="4"/>
      <c r="N54" s="81"/>
    </row>
    <row r="55" spans="2:24" x14ac:dyDescent="0.25">
      <c r="B55" s="4"/>
      <c r="C55" s="4"/>
      <c r="D55" s="4"/>
      <c r="E55" s="4"/>
      <c r="F55" s="4"/>
      <c r="G55" s="4"/>
      <c r="H55" s="4"/>
      <c r="I55" s="4"/>
      <c r="N55" s="150"/>
      <c r="O55" s="150"/>
      <c r="P55" s="150"/>
      <c r="Q55" s="120"/>
      <c r="R55" s="150"/>
      <c r="S55" s="150"/>
      <c r="T55" s="150"/>
      <c r="U55" s="120"/>
      <c r="V55" s="120"/>
      <c r="W55" s="120"/>
      <c r="X55" s="83"/>
    </row>
    <row r="56" spans="2:24" x14ac:dyDescent="0.25">
      <c r="B56" s="4"/>
      <c r="C56" s="4"/>
      <c r="D56" s="4"/>
      <c r="E56" s="4"/>
      <c r="F56" s="4"/>
      <c r="G56" s="4"/>
      <c r="H56" s="4"/>
      <c r="I56" s="4"/>
      <c r="N56" s="120"/>
      <c r="O56" s="120"/>
      <c r="P56" s="120"/>
      <c r="Q56" s="120"/>
      <c r="R56" s="120"/>
      <c r="S56" s="120"/>
      <c r="T56" s="120"/>
      <c r="U56" s="120"/>
      <c r="V56" s="120"/>
      <c r="W56" s="120"/>
      <c r="X56" s="120"/>
    </row>
    <row r="57" spans="2:24" x14ac:dyDescent="0.25">
      <c r="B57" s="4"/>
      <c r="C57" s="4"/>
      <c r="D57" s="4"/>
      <c r="E57" s="4"/>
      <c r="F57" s="4"/>
      <c r="G57" s="4"/>
      <c r="H57" s="4"/>
      <c r="I57" s="4"/>
      <c r="N57" s="120"/>
      <c r="O57" s="120"/>
      <c r="P57" s="120"/>
      <c r="Q57" s="120"/>
      <c r="R57" s="120"/>
      <c r="S57" s="120"/>
      <c r="T57" s="120"/>
      <c r="U57" s="120"/>
      <c r="V57" s="120"/>
      <c r="W57" s="120"/>
      <c r="X57" s="120"/>
    </row>
    <row r="58" spans="2:24" x14ac:dyDescent="0.25">
      <c r="B58" s="4"/>
      <c r="C58" s="4"/>
      <c r="D58" s="4"/>
      <c r="E58" s="4"/>
      <c r="F58" s="4"/>
      <c r="G58" s="4"/>
      <c r="H58" s="4"/>
      <c r="I58" s="4"/>
      <c r="N58" s="120"/>
      <c r="O58" s="120"/>
      <c r="P58" s="120"/>
      <c r="Q58" s="120"/>
      <c r="R58" s="120"/>
      <c r="S58" s="120"/>
      <c r="T58" s="120"/>
      <c r="U58" s="120"/>
      <c r="V58" s="120"/>
      <c r="W58" s="120"/>
      <c r="X58" s="120"/>
    </row>
    <row r="59" spans="2:24" x14ac:dyDescent="0.25">
      <c r="B59" s="4"/>
      <c r="C59" s="4"/>
      <c r="D59" s="4"/>
      <c r="E59" s="4"/>
      <c r="F59" s="4"/>
      <c r="G59" s="4"/>
      <c r="H59" s="4"/>
      <c r="I59" s="4"/>
      <c r="N59" s="120"/>
      <c r="O59" s="120"/>
      <c r="P59" s="120"/>
      <c r="Q59" s="120"/>
      <c r="R59" s="120"/>
      <c r="S59" s="120"/>
      <c r="T59" s="120"/>
      <c r="U59" s="120"/>
      <c r="V59" s="120"/>
      <c r="W59" s="120"/>
      <c r="X59" s="120"/>
    </row>
    <row r="60" spans="2:24" x14ac:dyDescent="0.25">
      <c r="B60" s="4"/>
      <c r="C60" s="4"/>
      <c r="D60" s="4"/>
      <c r="E60" s="4"/>
      <c r="F60" s="4"/>
      <c r="G60" s="4"/>
      <c r="H60" s="4"/>
      <c r="I60" s="4"/>
    </row>
    <row r="61" spans="2:24" x14ac:dyDescent="0.25">
      <c r="B61" s="4"/>
      <c r="C61" s="4"/>
      <c r="D61" s="4"/>
      <c r="E61" s="4"/>
      <c r="F61" s="4"/>
      <c r="G61" s="4"/>
      <c r="H61" s="4"/>
      <c r="I61" s="4"/>
    </row>
    <row r="62" spans="2:24" x14ac:dyDescent="0.25">
      <c r="B62" s="4"/>
      <c r="C62" s="4"/>
      <c r="D62" s="4"/>
      <c r="E62" s="4"/>
      <c r="F62" s="4"/>
      <c r="G62" s="4"/>
      <c r="H62" s="4"/>
      <c r="I62" s="4"/>
    </row>
    <row r="63" spans="2:24" x14ac:dyDescent="0.25">
      <c r="B63" s="4"/>
      <c r="C63" s="4"/>
      <c r="D63" s="4"/>
      <c r="E63" s="4"/>
      <c r="F63" s="4"/>
      <c r="G63" s="4"/>
      <c r="H63" s="4"/>
      <c r="I63" s="4"/>
    </row>
    <row r="64" spans="2:24" x14ac:dyDescent="0.25">
      <c r="B64" s="4"/>
      <c r="C64" s="4"/>
      <c r="D64" s="4"/>
      <c r="E64" s="4"/>
      <c r="F64" s="4"/>
      <c r="G64" s="4"/>
      <c r="H64" s="4"/>
      <c r="I64" s="4"/>
    </row>
    <row r="65" spans="2:9" x14ac:dyDescent="0.25">
      <c r="B65" s="4"/>
      <c r="C65" s="4"/>
      <c r="D65" s="4"/>
      <c r="E65" s="4"/>
      <c r="F65" s="4"/>
      <c r="G65" s="4"/>
      <c r="H65" s="4"/>
      <c r="I65" s="4"/>
    </row>
    <row r="66" spans="2:9" x14ac:dyDescent="0.25">
      <c r="B66" s="4"/>
      <c r="C66" s="4"/>
      <c r="D66" s="4"/>
      <c r="E66" s="4"/>
      <c r="F66" s="4"/>
      <c r="G66" s="4"/>
      <c r="H66" s="4"/>
      <c r="I66" s="4"/>
    </row>
    <row r="67" spans="2:9" x14ac:dyDescent="0.25">
      <c r="B67" s="4"/>
      <c r="C67" s="4"/>
      <c r="D67" s="4"/>
      <c r="E67" s="4"/>
      <c r="F67" s="4"/>
      <c r="G67" s="4"/>
      <c r="H67" s="4"/>
      <c r="I67" s="4"/>
    </row>
    <row r="68" spans="2:9" x14ac:dyDescent="0.25">
      <c r="B68" s="4"/>
      <c r="C68" s="4"/>
      <c r="D68" s="4"/>
      <c r="E68" s="4"/>
      <c r="F68" s="4"/>
      <c r="G68" s="4"/>
      <c r="H68" s="4"/>
      <c r="I68" s="4"/>
    </row>
    <row r="69" spans="2:9" x14ac:dyDescent="0.25">
      <c r="B69" s="4"/>
      <c r="C69" s="4"/>
      <c r="D69" s="4"/>
      <c r="E69" s="4"/>
      <c r="F69" s="4"/>
      <c r="G69" s="4"/>
      <c r="H69" s="4"/>
      <c r="I69" s="4"/>
    </row>
    <row r="70" spans="2:9" x14ac:dyDescent="0.25">
      <c r="B70" s="4"/>
      <c r="C70" s="4"/>
      <c r="D70" s="4"/>
      <c r="E70" s="4"/>
      <c r="F70" s="4"/>
      <c r="G70" s="4"/>
      <c r="H70" s="4"/>
      <c r="I70" s="4"/>
    </row>
    <row r="71" spans="2:9" x14ac:dyDescent="0.25">
      <c r="B71" s="4"/>
      <c r="C71" s="4"/>
      <c r="D71" s="4"/>
      <c r="E71" s="4"/>
      <c r="F71" s="4"/>
      <c r="G71" s="4"/>
      <c r="H71" s="4"/>
      <c r="I71" s="4"/>
    </row>
    <row r="72" spans="2:9" x14ac:dyDescent="0.25">
      <c r="B72" s="4"/>
      <c r="C72" s="4"/>
      <c r="D72" s="4"/>
      <c r="E72" s="4"/>
      <c r="F72" s="4"/>
      <c r="G72" s="4"/>
      <c r="H72" s="4"/>
      <c r="I72" s="4"/>
    </row>
    <row r="73" spans="2:9" x14ac:dyDescent="0.25">
      <c r="B73" s="4"/>
      <c r="C73" s="4"/>
      <c r="D73" s="4"/>
      <c r="E73" s="4"/>
      <c r="F73" s="4"/>
      <c r="G73" s="4"/>
      <c r="H73" s="4"/>
      <c r="I73" s="4"/>
    </row>
    <row r="74" spans="2:9" x14ac:dyDescent="0.25">
      <c r="B74" s="4"/>
      <c r="C74" s="4"/>
      <c r="D74" s="4"/>
      <c r="E74" s="4"/>
      <c r="F74" s="4"/>
      <c r="G74" s="4"/>
      <c r="H74" s="4"/>
      <c r="I74" s="4"/>
    </row>
    <row r="75" spans="2:9" x14ac:dyDescent="0.25">
      <c r="B75" s="4"/>
      <c r="C75" s="4"/>
      <c r="D75" s="4"/>
      <c r="E75" s="4"/>
      <c r="F75" s="4"/>
      <c r="G75" s="4"/>
      <c r="H75" s="4"/>
      <c r="I75" s="4"/>
    </row>
    <row r="76" spans="2:9" x14ac:dyDescent="0.25">
      <c r="B76" s="4"/>
      <c r="C76" s="4"/>
      <c r="D76" s="4"/>
      <c r="E76" s="4"/>
      <c r="F76" s="4"/>
      <c r="G76" s="4"/>
      <c r="H76" s="4"/>
      <c r="I76" s="4"/>
    </row>
    <row r="77" spans="2:9" x14ac:dyDescent="0.25">
      <c r="B77" s="4"/>
      <c r="C77" s="4"/>
      <c r="D77" s="4"/>
      <c r="E77" s="4"/>
      <c r="F77" s="4"/>
      <c r="G77" s="4"/>
      <c r="H77" s="4"/>
      <c r="I77" s="4"/>
    </row>
    <row r="78" spans="2:9" x14ac:dyDescent="0.25">
      <c r="B78" s="4"/>
      <c r="C78" s="4"/>
      <c r="D78" s="4"/>
      <c r="E78" s="4"/>
      <c r="F78" s="4"/>
      <c r="G78" s="4"/>
      <c r="H78" s="4"/>
      <c r="I78" s="4"/>
    </row>
    <row r="79" spans="2:9" x14ac:dyDescent="0.25">
      <c r="B79" s="4"/>
      <c r="C79" s="4"/>
      <c r="D79" s="4"/>
      <c r="E79" s="4"/>
      <c r="F79" s="4"/>
      <c r="G79" s="4"/>
      <c r="H79" s="4"/>
      <c r="I79" s="4"/>
    </row>
    <row r="80" spans="2:9" x14ac:dyDescent="0.25">
      <c r="B80" s="4"/>
      <c r="C80" s="4"/>
      <c r="D80" s="4"/>
      <c r="E80" s="4"/>
      <c r="F80" s="4"/>
      <c r="G80" s="4"/>
      <c r="H80" s="4"/>
      <c r="I80" s="4"/>
    </row>
    <row r="81" spans="2:9" x14ac:dyDescent="0.25">
      <c r="B81" s="4"/>
      <c r="C81" s="4"/>
      <c r="D81" s="4"/>
      <c r="E81" s="4"/>
      <c r="F81" s="4"/>
      <c r="G81" s="4"/>
      <c r="H81" s="4"/>
      <c r="I81" s="4"/>
    </row>
    <row r="82" spans="2:9" x14ac:dyDescent="0.25">
      <c r="B82" s="4"/>
      <c r="C82" s="4"/>
      <c r="D82" s="4"/>
      <c r="E82" s="4"/>
      <c r="F82" s="4"/>
      <c r="G82" s="4"/>
      <c r="H82" s="4"/>
      <c r="I82" s="4"/>
    </row>
    <row r="83" spans="2:9" x14ac:dyDescent="0.25">
      <c r="B83" s="4"/>
      <c r="C83" s="4"/>
      <c r="D83" s="4"/>
      <c r="E83" s="4"/>
      <c r="F83" s="4"/>
      <c r="G83" s="4"/>
      <c r="H83" s="4"/>
      <c r="I83" s="4"/>
    </row>
    <row r="84" spans="2:9" x14ac:dyDescent="0.25">
      <c r="B84" s="4"/>
      <c r="C84" s="4"/>
      <c r="D84" s="4"/>
      <c r="E84" s="4"/>
      <c r="F84" s="4"/>
      <c r="G84" s="4"/>
      <c r="H84" s="4"/>
      <c r="I84" s="4"/>
    </row>
    <row r="85" spans="2:9" x14ac:dyDescent="0.25">
      <c r="B85" s="4"/>
      <c r="C85" s="4"/>
      <c r="D85" s="4"/>
      <c r="E85" s="4"/>
      <c r="F85" s="4"/>
      <c r="G85" s="4"/>
      <c r="H85" s="4"/>
      <c r="I85" s="4"/>
    </row>
    <row r="86" spans="2:9" x14ac:dyDescent="0.25">
      <c r="B86" s="4"/>
      <c r="C86" s="4"/>
      <c r="D86" s="4"/>
      <c r="E86" s="4"/>
      <c r="F86" s="4"/>
      <c r="G86" s="4"/>
      <c r="H86" s="4"/>
      <c r="I86" s="4"/>
    </row>
    <row r="87" spans="2:9" x14ac:dyDescent="0.25">
      <c r="B87" s="4"/>
      <c r="C87" s="4"/>
      <c r="D87" s="4"/>
      <c r="E87" s="4"/>
      <c r="F87" s="4"/>
      <c r="G87" s="4"/>
      <c r="H87" s="4"/>
      <c r="I87" s="4"/>
    </row>
    <row r="88" spans="2:9" x14ac:dyDescent="0.25">
      <c r="B88" s="4"/>
      <c r="C88" s="4"/>
      <c r="D88" s="4"/>
      <c r="E88" s="4"/>
      <c r="F88" s="4"/>
      <c r="G88" s="4"/>
      <c r="H88" s="4"/>
      <c r="I88" s="4"/>
    </row>
    <row r="89" spans="2:9" x14ac:dyDescent="0.25">
      <c r="B89" s="4"/>
      <c r="C89" s="4"/>
      <c r="D89" s="4"/>
      <c r="E89" s="4"/>
      <c r="F89" s="4"/>
      <c r="G89" s="4"/>
      <c r="H89" s="4"/>
      <c r="I89" s="4"/>
    </row>
    <row r="90" spans="2:9" x14ac:dyDescent="0.25">
      <c r="B90" s="4"/>
      <c r="C90" s="4"/>
      <c r="D90" s="4"/>
      <c r="E90" s="4"/>
      <c r="F90" s="4"/>
      <c r="G90" s="4"/>
      <c r="H90" s="4"/>
      <c r="I90" s="4"/>
    </row>
    <row r="91" spans="2:9" x14ac:dyDescent="0.25">
      <c r="B91" s="4"/>
      <c r="C91" s="4"/>
      <c r="D91" s="4"/>
      <c r="E91" s="4"/>
      <c r="F91" s="4"/>
      <c r="G91" s="4"/>
      <c r="H91" s="4"/>
      <c r="I91" s="4"/>
    </row>
    <row r="92" spans="2:9" x14ac:dyDescent="0.25">
      <c r="B92" s="4"/>
      <c r="C92" s="4"/>
      <c r="D92" s="4"/>
      <c r="E92" s="4"/>
      <c r="F92" s="4"/>
      <c r="G92" s="4"/>
      <c r="H92" s="4"/>
      <c r="I92" s="4"/>
    </row>
    <row r="93" spans="2:9" x14ac:dyDescent="0.25">
      <c r="B93" s="4"/>
      <c r="C93" s="4"/>
      <c r="D93" s="4"/>
      <c r="E93" s="4"/>
      <c r="F93" s="4"/>
      <c r="G93" s="4"/>
      <c r="H93" s="4"/>
      <c r="I93" s="4"/>
    </row>
    <row r="94" spans="2:9" x14ac:dyDescent="0.25">
      <c r="B94" s="4"/>
      <c r="C94" s="4"/>
      <c r="D94" s="4"/>
      <c r="E94" s="4"/>
      <c r="F94" s="4"/>
      <c r="G94" s="4"/>
      <c r="H94" s="4"/>
      <c r="I94" s="4"/>
    </row>
    <row r="95" spans="2:9" x14ac:dyDescent="0.25">
      <c r="B95" s="4"/>
      <c r="C95" s="4"/>
      <c r="D95" s="4"/>
      <c r="E95" s="4"/>
      <c r="F95" s="4"/>
      <c r="G95" s="4"/>
      <c r="H95" s="4"/>
      <c r="I95" s="4"/>
    </row>
    <row r="96" spans="2:9" x14ac:dyDescent="0.25">
      <c r="B96" s="4"/>
      <c r="C96" s="4"/>
      <c r="D96" s="4"/>
      <c r="E96" s="4"/>
      <c r="F96" s="4"/>
      <c r="G96" s="4"/>
      <c r="H96" s="4"/>
      <c r="I96" s="4"/>
    </row>
    <row r="97" spans="2:9" x14ac:dyDescent="0.25">
      <c r="B97" s="4"/>
      <c r="C97" s="4"/>
      <c r="D97" s="4"/>
      <c r="E97" s="4"/>
      <c r="F97" s="4"/>
      <c r="G97" s="4"/>
      <c r="H97" s="4"/>
      <c r="I97" s="4"/>
    </row>
    <row r="98" spans="2:9" x14ac:dyDescent="0.25">
      <c r="B98" s="4"/>
      <c r="C98" s="4"/>
      <c r="D98" s="4"/>
      <c r="E98" s="4"/>
      <c r="F98" s="4"/>
      <c r="G98" s="4"/>
      <c r="H98" s="4"/>
      <c r="I98" s="4"/>
    </row>
    <row r="99" spans="2:9" x14ac:dyDescent="0.25">
      <c r="B99" s="4"/>
      <c r="C99" s="4"/>
      <c r="D99" s="4"/>
      <c r="E99" s="4"/>
      <c r="F99" s="4"/>
      <c r="G99" s="4"/>
      <c r="H99" s="4"/>
      <c r="I99" s="4"/>
    </row>
    <row r="100" spans="2:9" x14ac:dyDescent="0.25">
      <c r="B100" s="4"/>
      <c r="C100" s="4"/>
      <c r="D100" s="4"/>
      <c r="E100" s="4"/>
      <c r="F100" s="4"/>
      <c r="G100" s="4"/>
      <c r="H100" s="4"/>
      <c r="I100" s="4"/>
    </row>
    <row r="101" spans="2:9" x14ac:dyDescent="0.25">
      <c r="B101" s="4"/>
      <c r="C101" s="4"/>
      <c r="D101" s="4"/>
      <c r="E101" s="4"/>
      <c r="F101" s="4"/>
      <c r="G101" s="4"/>
      <c r="H101" s="4"/>
      <c r="I101" s="4"/>
    </row>
    <row r="102" spans="2:9" x14ac:dyDescent="0.25">
      <c r="B102" s="4"/>
      <c r="C102" s="4"/>
      <c r="D102" s="4"/>
      <c r="E102" s="4"/>
      <c r="F102" s="4"/>
      <c r="G102" s="4"/>
      <c r="H102" s="4"/>
      <c r="I102" s="4"/>
    </row>
    <row r="103" spans="2:9" x14ac:dyDescent="0.25">
      <c r="B103" s="4"/>
      <c r="C103" s="4"/>
      <c r="D103" s="4"/>
      <c r="E103" s="4"/>
      <c r="F103" s="4"/>
      <c r="G103" s="4"/>
      <c r="H103" s="4"/>
      <c r="I103" s="4"/>
    </row>
    <row r="104" spans="2:9" x14ac:dyDescent="0.25">
      <c r="B104" s="4"/>
      <c r="C104" s="4"/>
      <c r="D104" s="4"/>
      <c r="E104" s="4"/>
      <c r="F104" s="4"/>
      <c r="G104" s="4"/>
      <c r="H104" s="4"/>
      <c r="I104" s="4"/>
    </row>
    <row r="105" spans="2:9" x14ac:dyDescent="0.25">
      <c r="B105" s="4"/>
      <c r="C105" s="4"/>
      <c r="D105" s="4"/>
      <c r="E105" s="4"/>
      <c r="F105" s="4"/>
      <c r="G105" s="4"/>
      <c r="H105" s="4"/>
      <c r="I105" s="4"/>
    </row>
    <row r="106" spans="2:9" x14ac:dyDescent="0.25">
      <c r="B106" s="4"/>
      <c r="C106" s="4"/>
      <c r="D106" s="4"/>
      <c r="E106" s="4"/>
      <c r="F106" s="4"/>
      <c r="G106" s="4"/>
      <c r="H106" s="4"/>
      <c r="I106" s="4"/>
    </row>
    <row r="107" spans="2:9" x14ac:dyDescent="0.25">
      <c r="B107" s="4"/>
      <c r="C107" s="4"/>
      <c r="D107" s="4"/>
      <c r="E107" s="4"/>
      <c r="F107" s="4"/>
      <c r="G107" s="4"/>
      <c r="H107" s="4"/>
      <c r="I107" s="4"/>
    </row>
    <row r="108" spans="2:9" x14ac:dyDescent="0.25">
      <c r="B108" s="4"/>
      <c r="C108" s="4"/>
      <c r="D108" s="4"/>
      <c r="E108" s="4"/>
      <c r="F108" s="4"/>
      <c r="G108" s="4"/>
      <c r="H108" s="4"/>
      <c r="I108" s="4"/>
    </row>
    <row r="109" spans="2:9" x14ac:dyDescent="0.25">
      <c r="B109" s="4"/>
      <c r="C109" s="4"/>
      <c r="D109" s="4"/>
      <c r="E109" s="4"/>
      <c r="F109" s="4"/>
      <c r="G109" s="4"/>
      <c r="H109" s="4"/>
      <c r="I109" s="4"/>
    </row>
    <row r="110" spans="2:9" x14ac:dyDescent="0.25">
      <c r="B110" s="4"/>
      <c r="C110" s="4"/>
      <c r="D110" s="4"/>
      <c r="E110" s="4"/>
      <c r="F110" s="4"/>
      <c r="G110" s="4"/>
      <c r="H110" s="4"/>
      <c r="I110" s="4"/>
    </row>
    <row r="111" spans="2:9" x14ac:dyDescent="0.25">
      <c r="B111" s="4"/>
      <c r="C111" s="4"/>
      <c r="D111" s="4"/>
      <c r="E111" s="4"/>
      <c r="F111" s="4"/>
      <c r="G111" s="4"/>
      <c r="H111" s="4"/>
      <c r="I111" s="4"/>
    </row>
    <row r="112" spans="2:9" x14ac:dyDescent="0.25">
      <c r="B112" s="4"/>
      <c r="C112" s="4"/>
      <c r="D112" s="4"/>
      <c r="E112" s="4"/>
      <c r="F112" s="4"/>
      <c r="G112" s="4"/>
      <c r="H112" s="4"/>
      <c r="I112" s="4"/>
    </row>
    <row r="113" spans="2:9" x14ac:dyDescent="0.25">
      <c r="B113" s="4"/>
      <c r="C113" s="4"/>
      <c r="D113" s="4"/>
      <c r="E113" s="4"/>
      <c r="F113" s="4"/>
      <c r="G113" s="4"/>
      <c r="H113" s="4"/>
      <c r="I113" s="4"/>
    </row>
    <row r="114" spans="2:9" x14ac:dyDescent="0.25">
      <c r="B114" s="4"/>
      <c r="C114" s="4"/>
      <c r="D114" s="4"/>
      <c r="E114" s="4"/>
      <c r="F114" s="4"/>
      <c r="G114" s="4"/>
      <c r="H114" s="4"/>
      <c r="I114" s="4"/>
    </row>
    <row r="115" spans="2:9" x14ac:dyDescent="0.25">
      <c r="B115" s="4"/>
      <c r="C115" s="4"/>
      <c r="D115" s="4"/>
      <c r="E115" s="4"/>
      <c r="F115" s="4"/>
      <c r="G115" s="4"/>
      <c r="H115" s="4"/>
      <c r="I115" s="4"/>
    </row>
    <row r="116" spans="2:9" x14ac:dyDescent="0.25">
      <c r="B116" s="4"/>
      <c r="C116" s="4"/>
      <c r="D116" s="4"/>
      <c r="E116" s="4"/>
      <c r="F116" s="4"/>
      <c r="G116" s="4"/>
      <c r="H116" s="4"/>
      <c r="I116" s="4"/>
    </row>
    <row r="117" spans="2:9" x14ac:dyDescent="0.25">
      <c r="B117" s="4"/>
      <c r="C117" s="4"/>
      <c r="D117" s="4"/>
      <c r="E117" s="4"/>
      <c r="F117" s="4"/>
      <c r="G117" s="4"/>
      <c r="H117" s="4"/>
      <c r="I117" s="4"/>
    </row>
    <row r="118" spans="2:9" x14ac:dyDescent="0.25">
      <c r="B118" s="4"/>
      <c r="C118" s="4"/>
      <c r="D118" s="4"/>
      <c r="E118" s="4"/>
      <c r="F118" s="4"/>
      <c r="G118" s="4"/>
      <c r="H118" s="4"/>
      <c r="I118" s="4"/>
    </row>
    <row r="119" spans="2:9" x14ac:dyDescent="0.25">
      <c r="B119" s="4"/>
      <c r="C119" s="4"/>
      <c r="D119" s="4"/>
      <c r="E119" s="4"/>
      <c r="F119" s="4"/>
      <c r="G119" s="4"/>
      <c r="H119" s="4"/>
      <c r="I119" s="4"/>
    </row>
    <row r="120" spans="2:9" x14ac:dyDescent="0.25">
      <c r="B120" s="4"/>
      <c r="C120" s="4"/>
      <c r="D120" s="4"/>
      <c r="E120" s="4"/>
      <c r="F120" s="4"/>
      <c r="G120" s="4"/>
      <c r="H120" s="4"/>
      <c r="I120" s="4"/>
    </row>
    <row r="121" spans="2:9" x14ac:dyDescent="0.25">
      <c r="B121" s="4"/>
      <c r="C121" s="4"/>
      <c r="D121" s="4"/>
      <c r="E121" s="4"/>
      <c r="F121" s="4"/>
      <c r="G121" s="4"/>
      <c r="H121" s="4"/>
      <c r="I121" s="4"/>
    </row>
    <row r="122" spans="2:9" x14ac:dyDescent="0.25">
      <c r="B122" s="4"/>
      <c r="C122" s="4"/>
      <c r="D122" s="4"/>
      <c r="E122" s="4"/>
      <c r="F122" s="4"/>
      <c r="G122" s="4"/>
      <c r="H122" s="4"/>
      <c r="I122" s="4"/>
    </row>
    <row r="123" spans="2:9" x14ac:dyDescent="0.25">
      <c r="B123" s="4"/>
      <c r="C123" s="4"/>
      <c r="D123" s="4"/>
      <c r="E123" s="4"/>
      <c r="F123" s="4"/>
      <c r="G123" s="4"/>
      <c r="H123" s="4"/>
      <c r="I123" s="4"/>
    </row>
    <row r="124" spans="2:9" x14ac:dyDescent="0.25">
      <c r="B124" s="4"/>
      <c r="C124" s="4"/>
      <c r="D124" s="4"/>
      <c r="E124" s="4"/>
      <c r="F124" s="4"/>
      <c r="G124" s="4"/>
      <c r="H124" s="4"/>
      <c r="I124" s="4"/>
    </row>
    <row r="125" spans="2:9" x14ac:dyDescent="0.25">
      <c r="B125" s="4"/>
      <c r="C125" s="4"/>
      <c r="D125" s="4"/>
      <c r="E125" s="4"/>
      <c r="F125" s="4"/>
      <c r="G125" s="4"/>
      <c r="H125" s="4"/>
      <c r="I125" s="4"/>
    </row>
    <row r="126" spans="2:9" x14ac:dyDescent="0.25">
      <c r="B126" s="4"/>
      <c r="C126" s="4"/>
      <c r="D126" s="4"/>
      <c r="E126" s="4"/>
      <c r="F126" s="4"/>
      <c r="G126" s="4"/>
      <c r="H126" s="4"/>
      <c r="I126" s="4"/>
    </row>
    <row r="127" spans="2:9" x14ac:dyDescent="0.25">
      <c r="B127" s="4"/>
      <c r="C127" s="4"/>
      <c r="D127" s="4"/>
      <c r="E127" s="4"/>
      <c r="F127" s="4"/>
      <c r="G127" s="4"/>
      <c r="H127" s="4"/>
      <c r="I127" s="4"/>
    </row>
    <row r="128" spans="2:9" x14ac:dyDescent="0.25">
      <c r="B128" s="4"/>
      <c r="C128" s="4"/>
      <c r="D128" s="4"/>
      <c r="E128" s="4"/>
      <c r="F128" s="4"/>
      <c r="G128" s="4"/>
      <c r="H128" s="4"/>
      <c r="I128" s="4"/>
    </row>
    <row r="129" spans="2:9" x14ac:dyDescent="0.25">
      <c r="B129" s="4"/>
      <c r="C129" s="4"/>
      <c r="D129" s="4"/>
      <c r="E129" s="4"/>
      <c r="F129" s="4"/>
      <c r="G129" s="4"/>
      <c r="H129" s="4"/>
      <c r="I129" s="4"/>
    </row>
    <row r="130" spans="2:9" x14ac:dyDescent="0.25">
      <c r="B130" s="4"/>
      <c r="C130" s="4"/>
      <c r="D130" s="4"/>
      <c r="E130" s="4"/>
      <c r="F130" s="4"/>
      <c r="G130" s="4"/>
      <c r="H130" s="4"/>
      <c r="I130" s="4"/>
    </row>
    <row r="131" spans="2:9" x14ac:dyDescent="0.25">
      <c r="B131" s="4"/>
      <c r="C131" s="4"/>
      <c r="D131" s="4"/>
      <c r="E131" s="4"/>
      <c r="F131" s="4"/>
      <c r="G131" s="4"/>
      <c r="H131" s="4"/>
      <c r="I131" s="4"/>
    </row>
    <row r="132" spans="2:9" x14ac:dyDescent="0.25">
      <c r="B132" s="4"/>
      <c r="C132" s="4"/>
      <c r="D132" s="4"/>
      <c r="E132" s="4"/>
      <c r="F132" s="4"/>
      <c r="G132" s="4"/>
      <c r="H132" s="4"/>
      <c r="I132" s="4"/>
    </row>
    <row r="133" spans="2:9" x14ac:dyDescent="0.25">
      <c r="B133" s="4"/>
      <c r="C133" s="4"/>
      <c r="D133" s="4"/>
      <c r="E133" s="4"/>
      <c r="F133" s="4"/>
      <c r="G133" s="4"/>
      <c r="H133" s="4"/>
      <c r="I133" s="4"/>
    </row>
    <row r="134" spans="2:9" x14ac:dyDescent="0.25">
      <c r="B134" s="4"/>
      <c r="C134" s="4"/>
      <c r="D134" s="4"/>
      <c r="E134" s="4"/>
      <c r="F134" s="4"/>
      <c r="G134" s="4"/>
      <c r="H134" s="4"/>
      <c r="I134" s="4"/>
    </row>
  </sheetData>
  <mergeCells count="18">
    <mergeCell ref="E10:N16"/>
    <mergeCell ref="B10:D16"/>
    <mergeCell ref="B25:D25"/>
    <mergeCell ref="E25:N25"/>
    <mergeCell ref="N55:P55"/>
    <mergeCell ref="B39:D41"/>
    <mergeCell ref="E39:N41"/>
    <mergeCell ref="B17:D17"/>
    <mergeCell ref="E17:N17"/>
    <mergeCell ref="O33:P38"/>
    <mergeCell ref="R55:T55"/>
    <mergeCell ref="P43:Q43"/>
    <mergeCell ref="B18:D24"/>
    <mergeCell ref="B33:D38"/>
    <mergeCell ref="B26:D32"/>
    <mergeCell ref="E33:N38"/>
    <mergeCell ref="E26:N32"/>
    <mergeCell ref="E18:N24"/>
  </mergeCells>
  <conditionalFormatting sqref="N60:N61 U60:X61 N43:S48 N54:X59">
    <cfRule type="cellIs" dxfId="226" priority="2" operator="equal">
      <formula>"mittel"</formula>
    </cfRule>
    <cfRule type="cellIs" dxfId="225" priority="3" operator="equal">
      <formula>"hoch"</formula>
    </cfRule>
  </conditionalFormatting>
  <conditionalFormatting sqref="N62:X62 N60:N61 U60:X61 N43:S48 N54:X59">
    <cfRule type="cellIs" dxfId="224" priority="1" operator="equal">
      <formula>"gering"</formula>
    </cfRule>
  </conditionalFormatting>
  <hyperlinks>
    <hyperlink ref="E25:N25" location="'(1) Vorabfragen'!A1" display="Starten Sie hier das Tool"/>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8"/>
  <sheetViews>
    <sheetView topLeftCell="B1" zoomScale="60" zoomScaleNormal="60" workbookViewId="0">
      <selection activeCell="B2" sqref="B2:C2"/>
    </sheetView>
  </sheetViews>
  <sheetFormatPr baseColWidth="10" defaultColWidth="11.42578125" defaultRowHeight="15" x14ac:dyDescent="0.25"/>
  <cols>
    <col min="1" max="1" width="2.42578125" style="3" hidden="1" customWidth="1"/>
    <col min="2" max="2" width="40.140625" style="16" bestFit="1" customWidth="1"/>
    <col min="3" max="3" width="158.85546875" style="1" customWidth="1"/>
    <col min="4" max="4" width="11.42578125" style="14"/>
    <col min="5" max="5" width="26.42578125" style="14" bestFit="1" customWidth="1"/>
    <col min="6" max="7" width="11.42578125" style="14"/>
    <col min="8" max="8" width="15.85546875" style="14" bestFit="1" customWidth="1"/>
    <col min="9" max="9" width="11.42578125" style="14"/>
    <col min="10" max="10" width="18.140625" style="14" customWidth="1"/>
    <col min="11" max="19" width="11.42578125" style="14"/>
    <col min="20" max="16384" width="11.42578125" style="1"/>
  </cols>
  <sheetData>
    <row r="1" spans="1:66" customFormat="1" x14ac:dyDescent="0.25">
      <c r="A1" s="71"/>
      <c r="B1" s="71"/>
      <c r="C1" s="71"/>
      <c r="D1" s="71"/>
      <c r="E1" s="71"/>
      <c r="F1" s="71"/>
      <c r="G1" s="71"/>
      <c r="H1" s="71"/>
      <c r="I1" s="71"/>
      <c r="J1" s="71"/>
      <c r="K1" s="71"/>
      <c r="L1" s="71"/>
      <c r="M1" s="71"/>
      <c r="N1" s="71"/>
      <c r="O1" s="71"/>
      <c r="P1" s="71"/>
      <c r="Q1" s="71"/>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row>
    <row r="2" spans="1:66" ht="51.95" customHeight="1" x14ac:dyDescent="0.25">
      <c r="B2" s="280" t="s">
        <v>93</v>
      </c>
      <c r="C2" s="281"/>
      <c r="D2" s="76"/>
      <c r="E2" s="76"/>
    </row>
    <row r="3" spans="1:66" ht="19.5" customHeight="1" x14ac:dyDescent="0.25">
      <c r="B3" s="123"/>
      <c r="C3" s="124"/>
      <c r="D3" s="76"/>
      <c r="E3" s="76"/>
    </row>
    <row r="4" spans="1:66" ht="27" customHeight="1" x14ac:dyDescent="0.25">
      <c r="B4" s="156" t="s">
        <v>94</v>
      </c>
      <c r="C4" s="156"/>
      <c r="D4" s="156"/>
      <c r="E4" s="156"/>
    </row>
    <row r="5" spans="1:66" ht="27.6" customHeight="1" x14ac:dyDescent="0.25">
      <c r="B5" s="100" t="s">
        <v>95</v>
      </c>
      <c r="C5" s="17"/>
      <c r="D5" s="76"/>
      <c r="E5" s="76"/>
    </row>
    <row r="6" spans="1:66" ht="21.75" customHeight="1" x14ac:dyDescent="0.25">
      <c r="B6" s="289" t="s">
        <v>166</v>
      </c>
      <c r="C6" s="289"/>
      <c r="D6" s="289"/>
      <c r="E6" s="289"/>
    </row>
    <row r="7" spans="1:66" s="14" customFormat="1" x14ac:dyDescent="0.25">
      <c r="A7" s="3"/>
      <c r="B7" s="16"/>
    </row>
    <row r="8" spans="1:66" ht="23.25" x14ac:dyDescent="0.25">
      <c r="B8" s="125" t="s">
        <v>96</v>
      </c>
      <c r="C8" s="288" t="s">
        <v>97</v>
      </c>
      <c r="D8" s="288"/>
      <c r="E8" s="288"/>
    </row>
    <row r="9" spans="1:66" ht="123.6" customHeight="1" x14ac:dyDescent="0.25">
      <c r="B9" s="75" t="s">
        <v>98</v>
      </c>
      <c r="C9" s="268" t="s">
        <v>143</v>
      </c>
      <c r="D9" s="268"/>
      <c r="E9" s="268"/>
    </row>
    <row r="10" spans="1:66" ht="71.25" customHeight="1" x14ac:dyDescent="0.25">
      <c r="B10" s="75" t="s">
        <v>61</v>
      </c>
      <c r="C10" s="269" t="s">
        <v>130</v>
      </c>
      <c r="D10" s="269"/>
      <c r="E10" s="269"/>
    </row>
    <row r="11" spans="1:66" ht="68.25" customHeight="1" x14ac:dyDescent="0.25">
      <c r="B11" s="77" t="s">
        <v>32</v>
      </c>
      <c r="C11" s="271" t="s">
        <v>99</v>
      </c>
      <c r="D11" s="272"/>
      <c r="E11" s="273"/>
    </row>
    <row r="12" spans="1:66" ht="87" customHeight="1" x14ac:dyDescent="0.25">
      <c r="B12" s="75" t="s">
        <v>18</v>
      </c>
      <c r="C12" s="271" t="s">
        <v>100</v>
      </c>
      <c r="D12" s="272"/>
      <c r="E12" s="273"/>
    </row>
    <row r="13" spans="1:66" ht="112.5" customHeight="1" x14ac:dyDescent="0.25">
      <c r="B13" s="75" t="s">
        <v>21</v>
      </c>
      <c r="C13" s="269" t="s">
        <v>101</v>
      </c>
      <c r="D13" s="269"/>
      <c r="E13" s="269"/>
    </row>
    <row r="14" spans="1:66" ht="144.75" customHeight="1" x14ac:dyDescent="0.25">
      <c r="B14" s="75" t="s">
        <v>23</v>
      </c>
      <c r="C14" s="271" t="s">
        <v>102</v>
      </c>
      <c r="D14" s="272"/>
      <c r="E14" s="273"/>
    </row>
    <row r="15" spans="1:66" ht="116.45" customHeight="1" x14ac:dyDescent="0.25">
      <c r="B15" s="136" t="s">
        <v>142</v>
      </c>
      <c r="C15" s="285" t="s">
        <v>147</v>
      </c>
      <c r="D15" s="286"/>
      <c r="E15" s="287"/>
    </row>
    <row r="16" spans="1:66" ht="89.1" customHeight="1" x14ac:dyDescent="0.25">
      <c r="B16" s="75" t="s">
        <v>103</v>
      </c>
      <c r="C16" s="274" t="s">
        <v>148</v>
      </c>
      <c r="D16" s="275"/>
      <c r="E16" s="276"/>
    </row>
    <row r="17" spans="2:5" ht="131.25" customHeight="1" x14ac:dyDescent="0.25">
      <c r="B17" s="75" t="s">
        <v>25</v>
      </c>
      <c r="C17" s="268" t="s">
        <v>104</v>
      </c>
      <c r="D17" s="268"/>
      <c r="E17" s="268"/>
    </row>
    <row r="18" spans="2:5" ht="161.25" customHeight="1" x14ac:dyDescent="0.25">
      <c r="B18" s="75" t="s">
        <v>24</v>
      </c>
      <c r="C18" s="268" t="s">
        <v>105</v>
      </c>
      <c r="D18" s="268"/>
      <c r="E18" s="268"/>
    </row>
    <row r="19" spans="2:5" ht="75.95" customHeight="1" x14ac:dyDescent="0.25">
      <c r="B19" s="136" t="s">
        <v>145</v>
      </c>
      <c r="C19" s="277" t="s">
        <v>146</v>
      </c>
      <c r="D19" s="278"/>
      <c r="E19" s="279"/>
    </row>
    <row r="20" spans="2:5" ht="108" customHeight="1" x14ac:dyDescent="0.25">
      <c r="B20" s="75" t="s">
        <v>17</v>
      </c>
      <c r="C20" s="268" t="s">
        <v>106</v>
      </c>
      <c r="D20" s="268"/>
      <c r="E20" s="268"/>
    </row>
    <row r="21" spans="2:5" ht="117" customHeight="1" x14ac:dyDescent="0.25">
      <c r="B21" s="75" t="s">
        <v>29</v>
      </c>
      <c r="C21" s="268" t="s">
        <v>107</v>
      </c>
      <c r="D21" s="268"/>
      <c r="E21" s="268"/>
    </row>
    <row r="22" spans="2:5" ht="113.25" customHeight="1" x14ac:dyDescent="0.25">
      <c r="B22" s="75" t="s">
        <v>27</v>
      </c>
      <c r="C22" s="268" t="s">
        <v>108</v>
      </c>
      <c r="D22" s="268"/>
      <c r="E22" s="268"/>
    </row>
    <row r="23" spans="2:5" ht="113.25" customHeight="1" x14ac:dyDescent="0.25">
      <c r="B23" s="136" t="s">
        <v>30</v>
      </c>
      <c r="C23" s="282" t="s">
        <v>144</v>
      </c>
      <c r="D23" s="283"/>
      <c r="E23" s="284"/>
    </row>
    <row r="24" spans="2:5" ht="104.1" customHeight="1" x14ac:dyDescent="0.25">
      <c r="B24" s="75" t="s">
        <v>20</v>
      </c>
      <c r="C24" s="268" t="s">
        <v>109</v>
      </c>
      <c r="D24" s="268"/>
      <c r="E24" s="268"/>
    </row>
    <row r="25" spans="2:5" ht="137.44999999999999" customHeight="1" x14ac:dyDescent="0.25">
      <c r="B25" s="75" t="s">
        <v>110</v>
      </c>
      <c r="C25" s="270" t="s">
        <v>111</v>
      </c>
      <c r="D25" s="270"/>
      <c r="E25" s="270"/>
    </row>
    <row r="26" spans="2:5" ht="173.45" customHeight="1" x14ac:dyDescent="0.25">
      <c r="B26" s="75" t="s">
        <v>112</v>
      </c>
      <c r="C26" s="271" t="s">
        <v>113</v>
      </c>
      <c r="D26" s="272"/>
      <c r="E26" s="273"/>
    </row>
    <row r="27" spans="2:5" ht="98.45" customHeight="1" x14ac:dyDescent="0.25">
      <c r="B27" s="79" t="s">
        <v>114</v>
      </c>
      <c r="C27" s="268" t="s">
        <v>115</v>
      </c>
      <c r="D27" s="268"/>
      <c r="E27" s="268"/>
    </row>
    <row r="28" spans="2:5" ht="71.099999999999994" customHeight="1" x14ac:dyDescent="0.25">
      <c r="B28" s="75" t="s">
        <v>39</v>
      </c>
      <c r="C28" s="271" t="s">
        <v>131</v>
      </c>
      <c r="D28" s="272"/>
      <c r="E28" s="273"/>
    </row>
    <row r="29" spans="2:5" ht="50.45" customHeight="1" x14ac:dyDescent="0.25">
      <c r="B29" s="75" t="s">
        <v>62</v>
      </c>
      <c r="C29" s="268" t="s">
        <v>132</v>
      </c>
      <c r="D29" s="268"/>
      <c r="E29" s="268"/>
    </row>
    <row r="30" spans="2:5" ht="80.099999999999994" customHeight="1" x14ac:dyDescent="0.25">
      <c r="B30" s="75" t="s">
        <v>22</v>
      </c>
      <c r="C30" s="269" t="s">
        <v>116</v>
      </c>
      <c r="D30" s="269"/>
      <c r="E30" s="269"/>
    </row>
    <row r="31" spans="2:5" ht="81.75" customHeight="1" x14ac:dyDescent="0.25">
      <c r="B31" s="75" t="s">
        <v>135</v>
      </c>
      <c r="C31" s="269" t="s">
        <v>134</v>
      </c>
      <c r="D31" s="269"/>
      <c r="E31" s="269"/>
    </row>
    <row r="32" spans="2:5" ht="96" customHeight="1" x14ac:dyDescent="0.25">
      <c r="B32" s="75" t="s">
        <v>117</v>
      </c>
      <c r="C32" s="269" t="s">
        <v>133</v>
      </c>
      <c r="D32" s="269"/>
      <c r="E32" s="269"/>
    </row>
    <row r="33" spans="1:5" ht="96" customHeight="1" x14ac:dyDescent="0.25">
      <c r="B33" s="75" t="s">
        <v>123</v>
      </c>
      <c r="C33" s="274" t="s">
        <v>128</v>
      </c>
      <c r="D33" s="275"/>
      <c r="E33" s="276"/>
    </row>
    <row r="34" spans="1:5" ht="97.5" customHeight="1" x14ac:dyDescent="0.25">
      <c r="B34" s="75" t="s">
        <v>28</v>
      </c>
      <c r="C34" s="268" t="s">
        <v>118</v>
      </c>
      <c r="D34" s="268"/>
      <c r="E34" s="268"/>
    </row>
    <row r="35" spans="1:5" ht="149.25" customHeight="1" x14ac:dyDescent="0.25">
      <c r="B35" s="75" t="s">
        <v>26</v>
      </c>
      <c r="C35" s="268" t="s">
        <v>119</v>
      </c>
      <c r="D35" s="268"/>
      <c r="E35" s="268"/>
    </row>
    <row r="36" spans="1:5" ht="114.75" customHeight="1" x14ac:dyDescent="0.25">
      <c r="B36" s="75" t="s">
        <v>19</v>
      </c>
      <c r="C36" s="268" t="s">
        <v>120</v>
      </c>
      <c r="D36" s="268"/>
      <c r="E36" s="268"/>
    </row>
    <row r="37" spans="1:5" ht="130.5" customHeight="1" x14ac:dyDescent="0.25">
      <c r="B37" s="75" t="s">
        <v>31</v>
      </c>
      <c r="C37" s="268" t="s">
        <v>121</v>
      </c>
      <c r="D37" s="268"/>
      <c r="E37" s="268"/>
    </row>
    <row r="38" spans="1:5" s="14" customFormat="1" ht="131.1" customHeight="1" x14ac:dyDescent="0.25">
      <c r="A38" s="3"/>
    </row>
    <row r="39" spans="1:5" s="14" customFormat="1" ht="53.45" customHeight="1" x14ac:dyDescent="0.25">
      <c r="A39" s="3"/>
    </row>
    <row r="40" spans="1:5" s="14" customFormat="1" ht="92.45" customHeight="1" x14ac:dyDescent="0.25">
      <c r="A40" s="3"/>
    </row>
    <row r="41" spans="1:5" s="14" customFormat="1" ht="33" customHeight="1" x14ac:dyDescent="0.25">
      <c r="A41" s="3"/>
    </row>
    <row r="42" spans="1:5" s="14" customFormat="1" ht="34.5" customHeight="1" x14ac:dyDescent="0.25">
      <c r="A42" s="3"/>
      <c r="B42" s="78"/>
      <c r="C42" s="78"/>
    </row>
    <row r="43" spans="1:5" s="14" customFormat="1" x14ac:dyDescent="0.25">
      <c r="A43" s="3"/>
      <c r="B43" s="267"/>
      <c r="C43" s="267"/>
    </row>
    <row r="44" spans="1:5" s="14" customFormat="1" x14ac:dyDescent="0.25">
      <c r="A44" s="3"/>
      <c r="B44" s="267"/>
      <c r="C44" s="267"/>
    </row>
    <row r="45" spans="1:5" s="14" customFormat="1" ht="14.45" customHeight="1" x14ac:dyDescent="0.25">
      <c r="A45" s="3"/>
      <c r="B45" s="267"/>
      <c r="C45" s="267"/>
      <c r="D45" s="267"/>
      <c r="E45" s="267"/>
    </row>
    <row r="46" spans="1:5" s="14" customFormat="1" x14ac:dyDescent="0.25">
      <c r="A46" s="3"/>
    </row>
    <row r="47" spans="1:5" s="14" customFormat="1" x14ac:dyDescent="0.25">
      <c r="A47" s="3"/>
    </row>
    <row r="48" spans="1:5" s="14" customFormat="1" x14ac:dyDescent="0.25">
      <c r="A48" s="3"/>
    </row>
    <row r="49" spans="1:1" s="14" customFormat="1" x14ac:dyDescent="0.25">
      <c r="A49" s="3"/>
    </row>
    <row r="50" spans="1:1" s="14" customFormat="1" x14ac:dyDescent="0.25">
      <c r="A50" s="3"/>
    </row>
    <row r="51" spans="1:1" s="14" customFormat="1" x14ac:dyDescent="0.25">
      <c r="A51" s="3"/>
    </row>
    <row r="52" spans="1:1" s="14" customFormat="1" x14ac:dyDescent="0.25">
      <c r="A52" s="3"/>
    </row>
    <row r="53" spans="1:1" s="14" customFormat="1" x14ac:dyDescent="0.25">
      <c r="A53" s="3"/>
    </row>
    <row r="54" spans="1:1" s="14" customFormat="1" x14ac:dyDescent="0.25">
      <c r="A54" s="3"/>
    </row>
    <row r="55" spans="1:1" s="14" customFormat="1" x14ac:dyDescent="0.25">
      <c r="A55" s="3"/>
    </row>
    <row r="56" spans="1:1" s="14" customFormat="1" x14ac:dyDescent="0.25">
      <c r="A56" s="3"/>
    </row>
    <row r="57" spans="1:1" s="14" customFormat="1" x14ac:dyDescent="0.25">
      <c r="A57" s="3"/>
    </row>
    <row r="58" spans="1:1" s="14" customFormat="1" x14ac:dyDescent="0.25">
      <c r="A58" s="3"/>
    </row>
    <row r="59" spans="1:1" s="14" customFormat="1" x14ac:dyDescent="0.25">
      <c r="A59" s="3"/>
    </row>
    <row r="60" spans="1:1" s="14" customFormat="1" x14ac:dyDescent="0.25">
      <c r="A60" s="3"/>
    </row>
    <row r="61" spans="1:1" s="14" customFormat="1" x14ac:dyDescent="0.25">
      <c r="A61" s="3"/>
    </row>
    <row r="62" spans="1:1" s="14" customFormat="1" x14ac:dyDescent="0.25">
      <c r="A62" s="3"/>
    </row>
    <row r="63" spans="1:1" s="14" customFormat="1" x14ac:dyDescent="0.25">
      <c r="A63" s="3"/>
    </row>
    <row r="64" spans="1:1" s="14" customFormat="1" x14ac:dyDescent="0.25">
      <c r="A64" s="3"/>
    </row>
    <row r="65" spans="1:1" s="14" customFormat="1" x14ac:dyDescent="0.25">
      <c r="A65" s="3"/>
    </row>
    <row r="66" spans="1:1" s="14" customFormat="1" x14ac:dyDescent="0.25">
      <c r="A66" s="3"/>
    </row>
    <row r="67" spans="1:1" s="14" customFormat="1" x14ac:dyDescent="0.25">
      <c r="A67" s="3"/>
    </row>
    <row r="68" spans="1:1" s="14" customFormat="1" x14ac:dyDescent="0.25">
      <c r="A68" s="3"/>
    </row>
    <row r="69" spans="1:1" s="14" customFormat="1" x14ac:dyDescent="0.25">
      <c r="A69" s="3"/>
    </row>
    <row r="70" spans="1:1" s="14" customFormat="1" x14ac:dyDescent="0.25">
      <c r="A70" s="3"/>
    </row>
    <row r="71" spans="1:1" s="14" customFormat="1" x14ac:dyDescent="0.25">
      <c r="A71" s="3"/>
    </row>
    <row r="72" spans="1:1" s="14" customFormat="1" x14ac:dyDescent="0.25">
      <c r="A72" s="3"/>
    </row>
    <row r="73" spans="1:1" s="14" customFormat="1" x14ac:dyDescent="0.25">
      <c r="A73" s="3"/>
    </row>
    <row r="74" spans="1:1" s="14" customFormat="1" x14ac:dyDescent="0.25">
      <c r="A74" s="3"/>
    </row>
    <row r="75" spans="1:1" s="14" customFormat="1" x14ac:dyDescent="0.25">
      <c r="A75" s="3"/>
    </row>
    <row r="76" spans="1:1" s="14" customFormat="1" x14ac:dyDescent="0.25">
      <c r="A76" s="3"/>
    </row>
    <row r="77" spans="1:1" s="14" customFormat="1" x14ac:dyDescent="0.25">
      <c r="A77" s="3"/>
    </row>
    <row r="78" spans="1:1" s="14" customFormat="1" x14ac:dyDescent="0.25">
      <c r="A78" s="3"/>
    </row>
    <row r="79" spans="1:1" s="14" customFormat="1" x14ac:dyDescent="0.25">
      <c r="A79" s="3"/>
    </row>
    <row r="80" spans="1:1" s="14" customFormat="1" x14ac:dyDescent="0.25">
      <c r="A80" s="3"/>
    </row>
    <row r="81" spans="1:1" s="14" customFormat="1" x14ac:dyDescent="0.25">
      <c r="A81" s="3"/>
    </row>
    <row r="82" spans="1:1" s="14" customFormat="1" x14ac:dyDescent="0.25">
      <c r="A82" s="3"/>
    </row>
    <row r="83" spans="1:1" s="14" customFormat="1" x14ac:dyDescent="0.25">
      <c r="A83" s="3"/>
    </row>
    <row r="84" spans="1:1" s="14" customFormat="1" x14ac:dyDescent="0.25">
      <c r="A84" s="3"/>
    </row>
    <row r="85" spans="1:1" s="14" customFormat="1" x14ac:dyDescent="0.25">
      <c r="A85" s="3"/>
    </row>
    <row r="86" spans="1:1" s="14" customFormat="1" x14ac:dyDescent="0.25">
      <c r="A86" s="3"/>
    </row>
    <row r="87" spans="1:1" s="14" customFormat="1" x14ac:dyDescent="0.25">
      <c r="A87" s="3"/>
    </row>
    <row r="88" spans="1:1" s="14" customFormat="1" x14ac:dyDescent="0.25">
      <c r="A88" s="3"/>
    </row>
    <row r="89" spans="1:1" s="14" customFormat="1" x14ac:dyDescent="0.25">
      <c r="A89" s="3"/>
    </row>
    <row r="90" spans="1:1" s="14" customFormat="1" x14ac:dyDescent="0.25">
      <c r="A90" s="3"/>
    </row>
    <row r="91" spans="1:1" s="14" customFormat="1" x14ac:dyDescent="0.25">
      <c r="A91" s="3"/>
    </row>
    <row r="92" spans="1:1" s="14" customFormat="1" x14ac:dyDescent="0.25">
      <c r="A92" s="3"/>
    </row>
    <row r="93" spans="1:1" s="14" customFormat="1" x14ac:dyDescent="0.25">
      <c r="A93" s="3"/>
    </row>
    <row r="94" spans="1:1" s="14" customFormat="1" x14ac:dyDescent="0.25">
      <c r="A94" s="3"/>
    </row>
    <row r="95" spans="1:1" s="14" customFormat="1" x14ac:dyDescent="0.25">
      <c r="A95" s="3"/>
    </row>
    <row r="96" spans="1:1" s="14" customFormat="1" x14ac:dyDescent="0.25">
      <c r="A96" s="3"/>
    </row>
    <row r="97" spans="1:1" s="14" customFormat="1" x14ac:dyDescent="0.25">
      <c r="A97" s="3"/>
    </row>
    <row r="98" spans="1:1" s="14" customFormat="1" x14ac:dyDescent="0.25">
      <c r="A98" s="3"/>
    </row>
    <row r="99" spans="1:1" s="14" customFormat="1" x14ac:dyDescent="0.25">
      <c r="A99" s="3"/>
    </row>
    <row r="100" spans="1:1" s="14" customFormat="1" x14ac:dyDescent="0.25">
      <c r="A100" s="3"/>
    </row>
    <row r="101" spans="1:1" s="14" customFormat="1" x14ac:dyDescent="0.25">
      <c r="A101" s="3"/>
    </row>
    <row r="102" spans="1:1" s="14" customFormat="1" x14ac:dyDescent="0.25">
      <c r="A102" s="3"/>
    </row>
    <row r="103" spans="1:1" s="14" customFormat="1" x14ac:dyDescent="0.25">
      <c r="A103" s="3"/>
    </row>
    <row r="104" spans="1:1" s="14" customFormat="1" x14ac:dyDescent="0.25">
      <c r="A104" s="3"/>
    </row>
    <row r="105" spans="1:1" s="14" customFormat="1" x14ac:dyDescent="0.25">
      <c r="A105" s="3"/>
    </row>
    <row r="106" spans="1:1" s="14" customFormat="1" x14ac:dyDescent="0.25">
      <c r="A106" s="3"/>
    </row>
    <row r="107" spans="1:1" s="14" customFormat="1" x14ac:dyDescent="0.25">
      <c r="A107" s="3"/>
    </row>
    <row r="108" spans="1:1" s="14" customFormat="1" x14ac:dyDescent="0.25">
      <c r="A108" s="3"/>
    </row>
    <row r="109" spans="1:1" s="14" customFormat="1" x14ac:dyDescent="0.25">
      <c r="A109" s="3"/>
    </row>
    <row r="110" spans="1:1" s="14" customFormat="1" x14ac:dyDescent="0.25">
      <c r="A110" s="3"/>
    </row>
    <row r="111" spans="1:1" s="14" customFormat="1" x14ac:dyDescent="0.25">
      <c r="A111" s="3"/>
    </row>
    <row r="112" spans="1:1" s="14" customFormat="1" x14ac:dyDescent="0.25">
      <c r="A112" s="3"/>
    </row>
    <row r="113" spans="1:1" s="14" customFormat="1" x14ac:dyDescent="0.25">
      <c r="A113" s="3"/>
    </row>
    <row r="114" spans="1:1" s="14" customFormat="1" x14ac:dyDescent="0.25">
      <c r="A114" s="3"/>
    </row>
    <row r="115" spans="1:1" s="14" customFormat="1" x14ac:dyDescent="0.25">
      <c r="A115" s="3"/>
    </row>
    <row r="116" spans="1:1" s="14" customFormat="1" x14ac:dyDescent="0.25">
      <c r="A116" s="3"/>
    </row>
    <row r="117" spans="1:1" s="14" customFormat="1" x14ac:dyDescent="0.25">
      <c r="A117" s="3"/>
    </row>
    <row r="118" spans="1:1" s="14" customFormat="1" x14ac:dyDescent="0.25">
      <c r="A118" s="3"/>
    </row>
    <row r="119" spans="1:1" s="14" customFormat="1" x14ac:dyDescent="0.25">
      <c r="A119" s="3"/>
    </row>
    <row r="120" spans="1:1" s="14" customFormat="1" x14ac:dyDescent="0.25">
      <c r="A120" s="3"/>
    </row>
    <row r="121" spans="1:1" s="14" customFormat="1" x14ac:dyDescent="0.25">
      <c r="A121" s="3"/>
    </row>
    <row r="122" spans="1:1" s="14" customFormat="1" x14ac:dyDescent="0.25">
      <c r="A122" s="3"/>
    </row>
    <row r="123" spans="1:1" s="14" customFormat="1" x14ac:dyDescent="0.25">
      <c r="A123" s="3"/>
    </row>
    <row r="124" spans="1:1" s="14" customFormat="1" x14ac:dyDescent="0.25">
      <c r="A124" s="3"/>
    </row>
    <row r="125" spans="1:1" s="14" customFormat="1" x14ac:dyDescent="0.25">
      <c r="A125" s="3"/>
    </row>
    <row r="126" spans="1:1" s="14" customFormat="1" x14ac:dyDescent="0.25">
      <c r="A126" s="3"/>
    </row>
    <row r="127" spans="1:1" s="14" customFormat="1" x14ac:dyDescent="0.25">
      <c r="A127" s="3"/>
    </row>
    <row r="128" spans="1:1" s="14" customFormat="1" x14ac:dyDescent="0.25">
      <c r="A128" s="3"/>
    </row>
  </sheetData>
  <sortState ref="B8:E33">
    <sortCondition ref="B5"/>
  </sortState>
  <mergeCells count="36">
    <mergeCell ref="B2:C2"/>
    <mergeCell ref="B4:E4"/>
    <mergeCell ref="C21:E21"/>
    <mergeCell ref="C23:E23"/>
    <mergeCell ref="C15:E15"/>
    <mergeCell ref="C11:E11"/>
    <mergeCell ref="C8:E8"/>
    <mergeCell ref="C9:E9"/>
    <mergeCell ref="C10:E10"/>
    <mergeCell ref="C12:E12"/>
    <mergeCell ref="C13:E13"/>
    <mergeCell ref="B6:E6"/>
    <mergeCell ref="C28:E28"/>
    <mergeCell ref="C29:E29"/>
    <mergeCell ref="C14:E14"/>
    <mergeCell ref="C16:E16"/>
    <mergeCell ref="C17:E17"/>
    <mergeCell ref="C18:E18"/>
    <mergeCell ref="C20:E20"/>
    <mergeCell ref="C19:E19"/>
    <mergeCell ref="B45:E45"/>
    <mergeCell ref="C27:E27"/>
    <mergeCell ref="C22:E22"/>
    <mergeCell ref="C24:E24"/>
    <mergeCell ref="C30:E30"/>
    <mergeCell ref="C31:E31"/>
    <mergeCell ref="C32:E32"/>
    <mergeCell ref="C35:E35"/>
    <mergeCell ref="C25:E25"/>
    <mergeCell ref="B44:C44"/>
    <mergeCell ref="C36:E36"/>
    <mergeCell ref="C37:E37"/>
    <mergeCell ref="C34:E34"/>
    <mergeCell ref="C26:E26"/>
    <mergeCell ref="B43:C43"/>
    <mergeCell ref="C33:E33"/>
  </mergeCells>
  <hyperlinks>
    <hyperlink ref="B5" location="'(1) Vorabfragen'!A1" display="Zurück zu den Vorabfraen"/>
    <hyperlink ref="B6:E6" r:id="rId1" display="Quelle: CSR Risiko Check"/>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B1" zoomScaleNormal="100" workbookViewId="0">
      <selection activeCell="B1" sqref="B1"/>
    </sheetView>
  </sheetViews>
  <sheetFormatPr baseColWidth="10" defaultColWidth="0" defaultRowHeight="15" zeroHeight="1" x14ac:dyDescent="0.25"/>
  <cols>
    <col min="1" max="1" width="2.42578125" style="4" hidden="1" customWidth="1"/>
    <col min="2" max="2" width="22.140625" style="4" customWidth="1"/>
    <col min="3" max="3" width="24" style="4" customWidth="1"/>
    <col min="4" max="4" width="26.42578125" style="4" customWidth="1"/>
    <col min="5" max="5" width="23.42578125" style="4" customWidth="1"/>
    <col min="6" max="6" width="18" style="4" customWidth="1"/>
    <col min="7" max="7" width="28.140625" style="4" customWidth="1"/>
    <col min="8" max="10" width="11.42578125" style="4" customWidth="1"/>
    <col min="11" max="16384" width="11.42578125" style="104" hidden="1"/>
  </cols>
  <sheetData>
    <row r="1" spans="1:10" s="4" customFormat="1" x14ac:dyDescent="0.25">
      <c r="B1" s="20"/>
      <c r="C1" s="20"/>
      <c r="D1" s="20"/>
      <c r="E1" s="20"/>
      <c r="F1" s="20"/>
      <c r="G1" s="20"/>
    </row>
    <row r="2" spans="1:10" s="4" customFormat="1" ht="33.75" x14ac:dyDescent="0.5">
      <c r="B2" s="21" t="s">
        <v>9</v>
      </c>
      <c r="C2" s="20"/>
      <c r="D2" s="20"/>
      <c r="E2" s="20"/>
      <c r="F2" s="20"/>
      <c r="G2" s="20"/>
    </row>
    <row r="3" spans="1:10" s="4" customFormat="1" ht="14.45" customHeight="1" x14ac:dyDescent="0.4">
      <c r="B3" s="8"/>
      <c r="C3" s="20"/>
      <c r="D3" s="20"/>
      <c r="E3" s="20"/>
      <c r="F3" s="20"/>
      <c r="G3" s="20"/>
    </row>
    <row r="4" spans="1:10" s="106" customFormat="1" ht="52.35" customHeight="1" x14ac:dyDescent="0.3">
      <c r="A4" s="4"/>
      <c r="B4" s="166" t="s">
        <v>161</v>
      </c>
      <c r="C4" s="166"/>
      <c r="D4" s="166"/>
      <c r="E4" s="166"/>
      <c r="F4" s="166"/>
      <c r="G4" s="166"/>
      <c r="H4" s="11"/>
      <c r="I4" s="105"/>
      <c r="J4" s="105"/>
    </row>
    <row r="5" spans="1:10" s="4" customFormat="1" ht="84.75" customHeight="1" x14ac:dyDescent="0.3">
      <c r="B5" s="156" t="s">
        <v>10</v>
      </c>
      <c r="C5" s="159"/>
      <c r="D5" s="159"/>
      <c r="E5" s="159"/>
      <c r="F5" s="159"/>
      <c r="G5" s="159"/>
      <c r="H5" s="11"/>
      <c r="I5" s="11"/>
      <c r="J5" s="11"/>
    </row>
    <row r="6" spans="1:10" s="4" customFormat="1" ht="18.75" x14ac:dyDescent="0.3">
      <c r="B6" s="165" t="s">
        <v>139</v>
      </c>
      <c r="C6" s="165"/>
      <c r="D6" s="165"/>
      <c r="E6" s="165"/>
      <c r="F6" s="165"/>
      <c r="G6" s="165"/>
      <c r="H6" s="11"/>
      <c r="I6" s="11"/>
      <c r="J6" s="11"/>
    </row>
    <row r="7" spans="1:10" s="4" customFormat="1" ht="18.75" x14ac:dyDescent="0.3">
      <c r="B7" s="122"/>
      <c r="C7" s="122"/>
      <c r="D7" s="122"/>
      <c r="E7" s="122"/>
      <c r="F7" s="122"/>
      <c r="G7" s="122"/>
      <c r="H7" s="11"/>
      <c r="I7" s="11"/>
      <c r="J7" s="11"/>
    </row>
    <row r="8" spans="1:10" s="4" customFormat="1" ht="18.75" x14ac:dyDescent="0.3">
      <c r="B8" s="167" t="s">
        <v>138</v>
      </c>
      <c r="C8" s="167"/>
      <c r="D8" s="167"/>
      <c r="E8" s="168" t="s">
        <v>141</v>
      </c>
      <c r="F8" s="168"/>
      <c r="G8" s="168"/>
    </row>
    <row r="9" spans="1:10" s="4" customFormat="1" x14ac:dyDescent="0.25">
      <c r="B9" s="7"/>
      <c r="C9" s="20"/>
      <c r="D9" s="20"/>
      <c r="E9" s="20"/>
      <c r="F9" s="20"/>
      <c r="G9" s="20"/>
    </row>
    <row r="10" spans="1:10" s="4" customFormat="1" x14ac:dyDescent="0.25"/>
    <row r="11" spans="1:10" ht="37.5" x14ac:dyDescent="0.25">
      <c r="B11" s="22" t="s">
        <v>11</v>
      </c>
      <c r="C11" s="23" t="s">
        <v>12</v>
      </c>
      <c r="D11" s="23" t="s">
        <v>13</v>
      </c>
      <c r="E11" s="23" t="s">
        <v>14</v>
      </c>
      <c r="F11" s="23" t="s">
        <v>15</v>
      </c>
      <c r="G11" s="23" t="s">
        <v>16</v>
      </c>
    </row>
    <row r="12" spans="1:10" x14ac:dyDescent="0.25">
      <c r="B12" s="107" t="s">
        <v>17</v>
      </c>
      <c r="C12" s="108"/>
      <c r="D12" s="109"/>
      <c r="E12" s="109"/>
      <c r="F12" s="109"/>
      <c r="G12" s="109"/>
    </row>
    <row r="13" spans="1:10" ht="30" x14ac:dyDescent="0.25">
      <c r="B13" s="107" t="s">
        <v>18</v>
      </c>
      <c r="C13" s="109"/>
      <c r="D13" s="109"/>
      <c r="E13" s="109"/>
      <c r="F13" s="109"/>
      <c r="G13" s="109"/>
    </row>
    <row r="14" spans="1:10" ht="30" x14ac:dyDescent="0.25">
      <c r="B14" s="107" t="s">
        <v>19</v>
      </c>
      <c r="C14" s="108"/>
      <c r="D14" s="109"/>
      <c r="E14" s="109"/>
      <c r="F14" s="109"/>
      <c r="G14" s="109"/>
    </row>
    <row r="15" spans="1:10" x14ac:dyDescent="0.25">
      <c r="B15" s="107" t="s">
        <v>20</v>
      </c>
      <c r="C15" s="108"/>
      <c r="D15" s="109"/>
      <c r="E15" s="109"/>
      <c r="F15" s="109"/>
      <c r="G15" s="109"/>
    </row>
    <row r="16" spans="1:10" ht="30" x14ac:dyDescent="0.25">
      <c r="B16" s="107" t="s">
        <v>21</v>
      </c>
      <c r="C16" s="108"/>
      <c r="D16" s="109"/>
      <c r="E16" s="109"/>
      <c r="F16" s="109"/>
      <c r="G16" s="109"/>
    </row>
    <row r="17" spans="2:7" x14ac:dyDescent="0.25">
      <c r="B17" s="107" t="s">
        <v>22</v>
      </c>
      <c r="C17" s="108"/>
      <c r="D17" s="109"/>
      <c r="E17" s="109"/>
      <c r="F17" s="109"/>
      <c r="G17" s="109"/>
    </row>
    <row r="18" spans="2:7" x14ac:dyDescent="0.25">
      <c r="B18" s="107" t="s">
        <v>123</v>
      </c>
      <c r="C18" s="108"/>
      <c r="D18" s="109"/>
      <c r="E18" s="109"/>
      <c r="F18" s="109"/>
      <c r="G18" s="109"/>
    </row>
    <row r="19" spans="2:7" ht="30" x14ac:dyDescent="0.25">
      <c r="B19" s="110" t="s">
        <v>26</v>
      </c>
      <c r="C19" s="108"/>
      <c r="D19" s="109"/>
      <c r="E19" s="109"/>
      <c r="F19" s="109"/>
      <c r="G19" s="109"/>
    </row>
    <row r="20" spans="2:7" ht="45" x14ac:dyDescent="0.25">
      <c r="B20" s="110" t="s">
        <v>167</v>
      </c>
      <c r="C20" s="108"/>
      <c r="D20" s="109"/>
      <c r="E20" s="109"/>
      <c r="F20" s="109"/>
      <c r="G20" s="109"/>
    </row>
    <row r="21" spans="2:7" ht="30" x14ac:dyDescent="0.25">
      <c r="B21" s="110" t="s">
        <v>153</v>
      </c>
      <c r="C21" s="108"/>
      <c r="D21" s="109"/>
      <c r="E21" s="109"/>
      <c r="F21" s="109"/>
      <c r="G21" s="109"/>
    </row>
    <row r="22" spans="2:7" x14ac:dyDescent="0.25">
      <c r="B22" s="110" t="s">
        <v>24</v>
      </c>
      <c r="C22" s="108"/>
      <c r="D22" s="109"/>
      <c r="E22" s="109"/>
      <c r="F22" s="109"/>
      <c r="G22" s="109"/>
    </row>
    <row r="23" spans="2:7" x14ac:dyDescent="0.25">
      <c r="B23" s="110" t="s">
        <v>23</v>
      </c>
      <c r="C23" s="108"/>
      <c r="D23" s="109"/>
      <c r="E23" s="109"/>
      <c r="F23" s="109"/>
      <c r="G23" s="109"/>
    </row>
    <row r="24" spans="2:7" x14ac:dyDescent="0.25">
      <c r="B24" s="110" t="s">
        <v>30</v>
      </c>
      <c r="C24" s="108"/>
      <c r="D24" s="109"/>
      <c r="E24" s="109"/>
      <c r="F24" s="109"/>
      <c r="G24" s="109"/>
    </row>
    <row r="25" spans="2:7" ht="30" x14ac:dyDescent="0.25">
      <c r="B25" s="110" t="s">
        <v>154</v>
      </c>
      <c r="C25" s="108"/>
      <c r="D25" s="109"/>
      <c r="E25" s="109"/>
      <c r="F25" s="109"/>
      <c r="G25" s="109"/>
    </row>
    <row r="26" spans="2:7" x14ac:dyDescent="0.25">
      <c r="B26" s="110" t="s">
        <v>151</v>
      </c>
      <c r="C26" s="108"/>
      <c r="D26" s="109"/>
      <c r="E26" s="109"/>
      <c r="F26" s="109"/>
      <c r="G26" s="109"/>
    </row>
    <row r="27" spans="2:7" x14ac:dyDescent="0.25">
      <c r="B27" s="110" t="s">
        <v>145</v>
      </c>
      <c r="C27" s="108"/>
      <c r="D27" s="109"/>
      <c r="E27" s="109"/>
      <c r="F27" s="109"/>
      <c r="G27" s="109"/>
    </row>
    <row r="28" spans="2:7" ht="45" x14ac:dyDescent="0.25">
      <c r="B28" s="110" t="s">
        <v>152</v>
      </c>
      <c r="C28" s="108"/>
      <c r="D28" s="109"/>
      <c r="E28" s="109"/>
      <c r="F28" s="109"/>
      <c r="G28" s="109"/>
    </row>
    <row r="29" spans="2:7" x14ac:dyDescent="0.25">
      <c r="B29" s="110" t="s">
        <v>142</v>
      </c>
      <c r="C29" s="108"/>
      <c r="D29" s="109"/>
      <c r="E29" s="109"/>
      <c r="F29" s="109"/>
      <c r="G29" s="109"/>
    </row>
    <row r="30" spans="2:7" x14ac:dyDescent="0.25">
      <c r="B30" s="110" t="s">
        <v>29</v>
      </c>
      <c r="C30" s="108"/>
      <c r="D30" s="109"/>
      <c r="E30" s="109"/>
      <c r="F30" s="109"/>
      <c r="G30" s="109"/>
    </row>
    <row r="31" spans="2:7" ht="30" x14ac:dyDescent="0.25">
      <c r="B31" s="110" t="s">
        <v>27</v>
      </c>
      <c r="C31" s="108"/>
      <c r="D31" s="109"/>
      <c r="E31" s="109"/>
      <c r="F31" s="109"/>
      <c r="G31" s="109"/>
    </row>
    <row r="32" spans="2:7" ht="30" x14ac:dyDescent="0.25">
      <c r="B32" s="110" t="s">
        <v>32</v>
      </c>
      <c r="C32" s="108"/>
      <c r="D32" s="109"/>
      <c r="E32" s="109"/>
      <c r="F32" s="109"/>
      <c r="G32" s="109"/>
    </row>
    <row r="33" spans="2:7" ht="30" x14ac:dyDescent="0.25">
      <c r="B33" s="110" t="s">
        <v>28</v>
      </c>
      <c r="C33" s="108"/>
      <c r="D33" s="109"/>
      <c r="E33" s="109"/>
      <c r="F33" s="109"/>
      <c r="G33" s="109"/>
    </row>
    <row r="34" spans="2:7" x14ac:dyDescent="0.25"/>
    <row r="35" spans="2:7" x14ac:dyDescent="0.25"/>
    <row r="36" spans="2:7" x14ac:dyDescent="0.25"/>
    <row r="37" spans="2:7" x14ac:dyDescent="0.25"/>
    <row r="41" spans="2:7" x14ac:dyDescent="0.25"/>
  </sheetData>
  <mergeCells count="5">
    <mergeCell ref="B5:G5"/>
    <mergeCell ref="B6:G6"/>
    <mergeCell ref="B4:G4"/>
    <mergeCell ref="B8:D8"/>
    <mergeCell ref="E8:G8"/>
  </mergeCells>
  <dataValidations count="1">
    <dataValidation type="list" allowBlank="1" showInputMessage="1" showErrorMessage="1" sqref="C12:G33">
      <formula1>"ja,nein"</formula1>
    </dataValidation>
  </dataValidations>
  <hyperlinks>
    <hyperlink ref="B8" location="Themenübersicht!A1" display="Auswahl und Verortung relevanter Themen, die Themenübersicht ist hier."/>
    <hyperlink ref="B6:G6" r:id="rId1" display="Für die Identifikation potentieller Risiken wird die Verwendung des CSR-Risiko Checks empfohlen"/>
    <hyperlink ref="E8" location="'Regeln Risikobewertung'!A1" display="Nächster Schritt (Regeln Risikobewertung)"/>
    <hyperlink ref="B8:D8" location="Glossar!A1" display="Glossar: Für Erläuterungen zu den Themen klicken Sie hier"/>
    <hyperlink ref="E8:G8" location="'Orientierung Risikobewertung'!A1" display="Weiter zum nächsten Schritt: Regeln Risikobewertung"/>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topLeftCell="B1" zoomScaleNormal="100" workbookViewId="0">
      <selection activeCell="B1" sqref="B1"/>
    </sheetView>
  </sheetViews>
  <sheetFormatPr baseColWidth="10" defaultColWidth="11.42578125" defaultRowHeight="15" x14ac:dyDescent="0.25"/>
  <cols>
    <col min="1" max="1" width="2.42578125" style="4" hidden="1" customWidth="1"/>
    <col min="2" max="2" width="8.140625" style="104" customWidth="1"/>
    <col min="3" max="3" width="31.85546875" style="104" customWidth="1"/>
    <col min="4" max="4" width="65.85546875" style="104" customWidth="1"/>
    <col min="5" max="5" width="89.85546875" style="104" customWidth="1"/>
    <col min="6" max="6" width="56.140625" style="104" customWidth="1"/>
    <col min="7" max="27" width="11.42578125" style="4"/>
    <col min="28" max="16384" width="11.42578125" style="104"/>
  </cols>
  <sheetData>
    <row r="1" spans="1:27" s="4" customFormat="1" x14ac:dyDescent="0.25">
      <c r="B1" s="20"/>
      <c r="C1" s="20"/>
      <c r="D1" s="20"/>
      <c r="E1" s="20"/>
      <c r="F1" s="20"/>
    </row>
    <row r="2" spans="1:27" s="4" customFormat="1" ht="33.75" x14ac:dyDescent="0.5">
      <c r="B2" s="21" t="s">
        <v>124</v>
      </c>
      <c r="C2" s="20"/>
      <c r="D2" s="20"/>
      <c r="E2" s="20"/>
      <c r="F2" s="20"/>
    </row>
    <row r="3" spans="1:27" s="4" customFormat="1" ht="26.25" x14ac:dyDescent="0.4">
      <c r="B3" s="8"/>
      <c r="C3" s="20"/>
      <c r="D3" s="20"/>
      <c r="E3" s="20"/>
      <c r="F3" s="20"/>
    </row>
    <row r="4" spans="1:27" s="4" customFormat="1" ht="18.75" x14ac:dyDescent="0.3">
      <c r="B4" s="18" t="s">
        <v>33</v>
      </c>
      <c r="C4" s="20"/>
      <c r="D4" s="20"/>
      <c r="E4" s="20"/>
      <c r="F4" s="20"/>
    </row>
    <row r="5" spans="1:27" s="4" customFormat="1" ht="18.75" x14ac:dyDescent="0.3">
      <c r="B5" s="18"/>
      <c r="C5" s="20"/>
      <c r="D5" s="20"/>
      <c r="E5" s="20"/>
      <c r="F5" s="20"/>
    </row>
    <row r="6" spans="1:27" s="4" customFormat="1" ht="18.75" x14ac:dyDescent="0.3">
      <c r="B6" s="167" t="s">
        <v>34</v>
      </c>
      <c r="C6" s="167"/>
      <c r="D6" s="20"/>
      <c r="E6" s="91" t="s">
        <v>35</v>
      </c>
      <c r="F6" s="20"/>
    </row>
    <row r="7" spans="1:27" s="4" customFormat="1" x14ac:dyDescent="0.25">
      <c r="B7" s="7"/>
      <c r="C7" s="20"/>
      <c r="D7" s="20"/>
      <c r="E7" s="20"/>
      <c r="F7" s="20"/>
    </row>
    <row r="8" spans="1:27" s="4" customFormat="1" ht="19.5" thickBot="1" x14ac:dyDescent="0.35">
      <c r="B8" s="12"/>
    </row>
    <row r="9" spans="1:27" ht="24" thickBot="1" x14ac:dyDescent="0.3">
      <c r="B9" s="173"/>
      <c r="C9" s="174"/>
      <c r="D9" s="96" t="s">
        <v>36</v>
      </c>
      <c r="E9" s="95" t="s">
        <v>37</v>
      </c>
      <c r="F9" s="90" t="s">
        <v>38</v>
      </c>
    </row>
    <row r="10" spans="1:27" s="112" customFormat="1" ht="125.25" customHeight="1" x14ac:dyDescent="0.25">
      <c r="A10" s="4"/>
      <c r="B10" s="169" t="s">
        <v>39</v>
      </c>
      <c r="C10" s="97" t="s">
        <v>155</v>
      </c>
      <c r="D10" s="85" t="s">
        <v>125</v>
      </c>
      <c r="E10" s="24" t="s">
        <v>40</v>
      </c>
      <c r="F10" s="89" t="s">
        <v>41</v>
      </c>
      <c r="G10" s="111"/>
      <c r="H10" s="111"/>
      <c r="I10" s="111"/>
      <c r="J10" s="111"/>
      <c r="K10" s="111"/>
      <c r="L10" s="111"/>
      <c r="M10" s="111"/>
      <c r="N10" s="111"/>
      <c r="O10" s="111"/>
      <c r="P10" s="111"/>
      <c r="Q10" s="111"/>
      <c r="R10" s="111"/>
      <c r="S10" s="111"/>
      <c r="T10" s="111"/>
      <c r="U10" s="111"/>
      <c r="V10" s="111"/>
      <c r="W10" s="111"/>
      <c r="X10" s="111"/>
      <c r="Y10" s="111"/>
      <c r="Z10" s="111"/>
      <c r="AA10" s="111"/>
    </row>
    <row r="11" spans="1:27" ht="56.25" x14ac:dyDescent="0.25">
      <c r="B11" s="169"/>
      <c r="C11" s="98" t="s">
        <v>42</v>
      </c>
      <c r="D11" s="86" t="s">
        <v>43</v>
      </c>
      <c r="E11" s="87" t="s">
        <v>44</v>
      </c>
      <c r="F11" s="88" t="s">
        <v>45</v>
      </c>
    </row>
    <row r="12" spans="1:27" s="112" customFormat="1" ht="183" customHeight="1" thickBot="1" x14ac:dyDescent="0.3">
      <c r="A12" s="4"/>
      <c r="B12" s="170"/>
      <c r="C12" s="99" t="s">
        <v>46</v>
      </c>
      <c r="D12" s="92" t="s">
        <v>47</v>
      </c>
      <c r="E12" s="93" t="s">
        <v>48</v>
      </c>
      <c r="F12" s="94" t="s">
        <v>49</v>
      </c>
      <c r="G12" s="111"/>
      <c r="H12" s="111"/>
      <c r="I12" s="111"/>
      <c r="J12" s="111"/>
      <c r="K12" s="111"/>
      <c r="L12" s="111"/>
      <c r="M12" s="111"/>
      <c r="N12" s="111"/>
      <c r="O12" s="111"/>
      <c r="P12" s="111"/>
      <c r="Q12" s="111"/>
      <c r="R12" s="111"/>
      <c r="S12" s="111"/>
      <c r="T12" s="111"/>
      <c r="U12" s="111"/>
      <c r="V12" s="111"/>
      <c r="W12" s="111"/>
      <c r="X12" s="111"/>
      <c r="Y12" s="111"/>
      <c r="Z12" s="111"/>
      <c r="AA12" s="111"/>
    </row>
    <row r="13" spans="1:27" ht="101.45" customHeight="1" thickBot="1" x14ac:dyDescent="0.3">
      <c r="B13" s="171" t="s">
        <v>165</v>
      </c>
      <c r="C13" s="172"/>
      <c r="D13" s="133" t="s">
        <v>126</v>
      </c>
      <c r="E13" s="134" t="s">
        <v>127</v>
      </c>
      <c r="F13" s="135" t="s">
        <v>137</v>
      </c>
    </row>
    <row r="14" spans="1:27" s="4" customFormat="1" x14ac:dyDescent="0.25"/>
    <row r="15" spans="1:27" s="4" customFormat="1" x14ac:dyDescent="0.25"/>
    <row r="16" spans="1:27" s="4" customFormat="1" x14ac:dyDescent="0.25"/>
    <row r="17" spans="6:6" s="4" customFormat="1" x14ac:dyDescent="0.25"/>
    <row r="18" spans="6:6" s="4" customFormat="1" x14ac:dyDescent="0.25">
      <c r="F18" s="105"/>
    </row>
    <row r="19" spans="6:6" s="4" customFormat="1" x14ac:dyDescent="0.25">
      <c r="F19" s="105"/>
    </row>
    <row r="20" spans="6:6" s="4" customFormat="1" x14ac:dyDescent="0.25">
      <c r="F20" s="105"/>
    </row>
    <row r="21" spans="6:6" s="4" customFormat="1" x14ac:dyDescent="0.25">
      <c r="F21" s="105"/>
    </row>
    <row r="22" spans="6:6" s="4" customFormat="1" x14ac:dyDescent="0.25">
      <c r="F22" s="105"/>
    </row>
    <row r="23" spans="6:6" s="4" customFormat="1" x14ac:dyDescent="0.25">
      <c r="F23" s="105"/>
    </row>
    <row r="24" spans="6:6" s="4" customFormat="1" x14ac:dyDescent="0.25">
      <c r="F24" s="105"/>
    </row>
    <row r="25" spans="6:6" s="4" customFormat="1" x14ac:dyDescent="0.25">
      <c r="F25" s="105"/>
    </row>
    <row r="26" spans="6:6" s="4" customFormat="1" x14ac:dyDescent="0.25"/>
    <row r="27" spans="6:6" s="4" customFormat="1" x14ac:dyDescent="0.25"/>
    <row r="28" spans="6:6" s="4" customFormat="1" x14ac:dyDescent="0.25"/>
    <row r="29" spans="6:6" s="4" customFormat="1" x14ac:dyDescent="0.25"/>
    <row r="30" spans="6:6" s="4" customFormat="1" x14ac:dyDescent="0.25"/>
    <row r="31" spans="6:6" s="4" customFormat="1" x14ac:dyDescent="0.25"/>
    <row r="32" spans="6:6"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sheetData>
  <mergeCells count="4">
    <mergeCell ref="B10:B12"/>
    <mergeCell ref="B13:C13"/>
    <mergeCell ref="B9:C9"/>
    <mergeCell ref="B6:C6"/>
  </mergeCells>
  <hyperlinks>
    <hyperlink ref="B6" location="Themenübersicht!A1" display="Auswahl und Verortung relevanter Themen, die Themenübersicht ist hier."/>
    <hyperlink ref="E6" location="'(2) Rohstoffgewinnung'!A1" display="Nächster Schritt ((2) Rohstoffgewinnung)"/>
    <hyperlink ref="B6:C6" location="Glossar!A1" display="Zum Glossar klicken Sie hier"/>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B1" zoomScaleNormal="100" workbookViewId="0">
      <pane ySplit="12" topLeftCell="A13" activePane="bottomLeft" state="frozen"/>
      <selection activeCell="B1" sqref="B1"/>
      <selection pane="bottomLeft" activeCell="B1" sqref="B1"/>
    </sheetView>
  </sheetViews>
  <sheetFormatPr baseColWidth="10" defaultColWidth="0" defaultRowHeight="15" zeroHeight="1" x14ac:dyDescent="0.25"/>
  <cols>
    <col min="1" max="1" width="26.42578125" style="4" hidden="1" customWidth="1"/>
    <col min="2" max="5" width="33.42578125" style="104" customWidth="1"/>
    <col min="6" max="6" width="39.42578125" style="104" customWidth="1"/>
    <col min="7" max="8" width="33.42578125" style="104" customWidth="1"/>
    <col min="9" max="10" width="11.42578125" style="4" customWidth="1"/>
    <col min="11" max="11" width="0" style="104" hidden="1" customWidth="1"/>
    <col min="12" max="16384" width="11.42578125" style="104" hidden="1"/>
  </cols>
  <sheetData>
    <row r="1" spans="1:10" x14ac:dyDescent="0.25">
      <c r="B1" s="20"/>
      <c r="C1" s="20"/>
      <c r="D1" s="20"/>
      <c r="E1" s="20"/>
      <c r="F1" s="20"/>
      <c r="G1" s="20"/>
      <c r="H1" s="20"/>
    </row>
    <row r="2" spans="1:10" s="106" customFormat="1" ht="32.1" customHeight="1" x14ac:dyDescent="0.25">
      <c r="A2" s="4"/>
      <c r="B2" s="189" t="s">
        <v>50</v>
      </c>
      <c r="C2" s="189"/>
      <c r="D2" s="189"/>
      <c r="E2" s="189"/>
      <c r="F2" s="189"/>
      <c r="G2" s="43"/>
      <c r="H2" s="43"/>
      <c r="I2" s="105"/>
      <c r="J2" s="105"/>
    </row>
    <row r="3" spans="1:10" s="106" customFormat="1" ht="15.95" customHeight="1" x14ac:dyDescent="0.25">
      <c r="A3" s="4"/>
      <c r="B3" s="13"/>
      <c r="C3" s="13"/>
      <c r="D3" s="13"/>
      <c r="E3" s="13"/>
      <c r="F3" s="13"/>
      <c r="G3" s="43"/>
      <c r="H3" s="43"/>
      <c r="I3" s="105"/>
      <c r="J3" s="105"/>
    </row>
    <row r="4" spans="1:10" s="106" customFormat="1" ht="30.6" customHeight="1" thickBot="1" x14ac:dyDescent="0.3">
      <c r="A4" s="4"/>
      <c r="B4" s="166"/>
      <c r="C4" s="166"/>
      <c r="D4" s="166"/>
      <c r="E4" s="166"/>
      <c r="F4" s="166"/>
      <c r="G4" s="166"/>
      <c r="H4" s="166"/>
      <c r="I4" s="105"/>
      <c r="J4" s="105"/>
    </row>
    <row r="5" spans="1:10" s="114" customFormat="1" ht="191.1" customHeight="1" thickBot="1" x14ac:dyDescent="0.3">
      <c r="A5" s="4"/>
      <c r="B5" s="199" t="s">
        <v>51</v>
      </c>
      <c r="C5" s="200"/>
      <c r="D5" s="201"/>
      <c r="E5" s="199" t="s">
        <v>52</v>
      </c>
      <c r="F5" s="201"/>
      <c r="G5" s="202" t="s">
        <v>53</v>
      </c>
      <c r="H5" s="203"/>
      <c r="I5" s="113"/>
      <c r="J5" s="113"/>
    </row>
    <row r="6" spans="1:10" s="114" customFormat="1" ht="19.5" thickBot="1" x14ac:dyDescent="0.3">
      <c r="A6" s="4"/>
      <c r="B6" s="115"/>
      <c r="C6" s="115"/>
      <c r="D6" s="115"/>
      <c r="E6" s="115"/>
      <c r="F6" s="115"/>
      <c r="G6" s="101"/>
      <c r="H6" s="101"/>
      <c r="I6" s="113"/>
      <c r="J6" s="113"/>
    </row>
    <row r="7" spans="1:10" s="106" customFormat="1" ht="21.75" thickBot="1" x14ac:dyDescent="0.4">
      <c r="A7" s="4"/>
      <c r="B7" s="102" t="str">
        <f>"Auszufüllende Themen: "&amp;SUMPRODUCT(($A$13:$A$78&lt;&gt;"")*1)/3</f>
        <v>Auszufüllende Themen: 0</v>
      </c>
      <c r="C7" s="103"/>
      <c r="D7" s="44"/>
      <c r="E7" s="215" t="s">
        <v>140</v>
      </c>
      <c r="F7" s="215"/>
      <c r="G7" s="215"/>
      <c r="H7" s="43"/>
      <c r="I7" s="105"/>
      <c r="J7" s="105"/>
    </row>
    <row r="8" spans="1:10" s="106" customFormat="1" ht="21" x14ac:dyDescent="0.35">
      <c r="A8" s="4"/>
      <c r="B8" s="44"/>
      <c r="C8" s="43"/>
      <c r="D8" s="45"/>
      <c r="E8" s="43"/>
      <c r="F8" s="43"/>
      <c r="G8" s="43"/>
      <c r="H8" s="43"/>
      <c r="I8" s="105"/>
      <c r="J8" s="105"/>
    </row>
    <row r="9" spans="1:10" s="106" customFormat="1" ht="21.75" thickBot="1" x14ac:dyDescent="0.4">
      <c r="A9" s="4"/>
      <c r="B9" s="105"/>
      <c r="C9" s="105"/>
      <c r="D9" s="74"/>
      <c r="E9" s="105"/>
      <c r="F9" s="105"/>
      <c r="G9" s="105"/>
      <c r="H9" s="105"/>
      <c r="I9" s="105"/>
      <c r="J9" s="105"/>
    </row>
    <row r="10" spans="1:10" s="68" customFormat="1" ht="39" customHeight="1" thickBot="1" x14ac:dyDescent="0.3">
      <c r="A10" s="4"/>
      <c r="B10" s="196" t="s">
        <v>54</v>
      </c>
      <c r="C10" s="209" t="s">
        <v>55</v>
      </c>
      <c r="D10" s="210"/>
      <c r="E10" s="210"/>
      <c r="F10" s="210"/>
      <c r="G10" s="211"/>
      <c r="H10" s="204" t="s">
        <v>56</v>
      </c>
      <c r="I10" s="4"/>
      <c r="J10" s="4"/>
    </row>
    <row r="11" spans="1:10" s="68" customFormat="1" ht="29.1" customHeight="1" x14ac:dyDescent="0.25">
      <c r="A11" s="4"/>
      <c r="B11" s="197"/>
      <c r="C11" s="212" t="s">
        <v>39</v>
      </c>
      <c r="D11" s="213"/>
      <c r="E11" s="214"/>
      <c r="F11" s="207" t="s">
        <v>57</v>
      </c>
      <c r="G11" s="207" t="s">
        <v>158</v>
      </c>
      <c r="H11" s="205"/>
      <c r="I11" s="4"/>
      <c r="J11" s="4"/>
    </row>
    <row r="12" spans="1:10" s="68" customFormat="1" ht="108" customHeight="1" thickBot="1" x14ac:dyDescent="0.3">
      <c r="A12" s="4"/>
      <c r="B12" s="198"/>
      <c r="C12" s="25" t="s">
        <v>58</v>
      </c>
      <c r="D12" s="26" t="s">
        <v>59</v>
      </c>
      <c r="E12" s="27" t="s">
        <v>60</v>
      </c>
      <c r="F12" s="208"/>
      <c r="G12" s="208"/>
      <c r="H12" s="206"/>
      <c r="I12" s="4"/>
      <c r="J12" s="4"/>
    </row>
    <row r="13" spans="1:10" s="68" customFormat="1" x14ac:dyDescent="0.25">
      <c r="A13" s="4" t="str">
        <f>IF('(1) Vorabfragen'!C12="ja","black","")</f>
        <v/>
      </c>
      <c r="B13" s="190" t="str">
        <f>'(1) Vorabfragen'!B12</f>
        <v>Klima &amp; Energie</v>
      </c>
      <c r="C13" s="28" t="s">
        <v>61</v>
      </c>
      <c r="D13" s="29"/>
      <c r="E13" s="184" t="str">
        <f>IF(A13="","",IF(OR(D15="hoch",D13="hoch",AND(D13="mittel",D15="hoch")),"hoch",IF(OR(D13="mittel",AND(D15="mittel"),AND(OR(D14="mittel",D14="hoch"),D15="gering")),"mittel","gering")))</f>
        <v/>
      </c>
      <c r="F13" s="193"/>
      <c r="G13" s="184" t="str">
        <f>IF(A13="","",IF(OR(E13="hoch",AND(E13="mittel",F13="hoch")),"hoch",IF(OR(AND(E13="mittel",OR(F13="mittel",F13="gering")),AND(E13="gering",OR(F13="mittel",F13="hoch"))),"mittel","gering")))</f>
        <v/>
      </c>
      <c r="H13" s="30"/>
      <c r="I13" s="4"/>
      <c r="J13" s="4"/>
    </row>
    <row r="14" spans="1:10" s="68" customFormat="1" x14ac:dyDescent="0.25">
      <c r="A14" s="4" t="str">
        <f>IF('(1) Vorabfragen'!C12="ja","black","")</f>
        <v/>
      </c>
      <c r="B14" s="191"/>
      <c r="C14" s="31" t="s">
        <v>62</v>
      </c>
      <c r="D14" s="32"/>
      <c r="E14" s="185"/>
      <c r="F14" s="194"/>
      <c r="G14" s="185"/>
      <c r="H14" s="33"/>
      <c r="I14" s="4"/>
      <c r="J14" s="4"/>
    </row>
    <row r="15" spans="1:10" s="68" customFormat="1" ht="15.75" thickBot="1" x14ac:dyDescent="0.3">
      <c r="A15" s="4" t="str">
        <f>IF('(1) Vorabfragen'!C12="ja","black","")</f>
        <v/>
      </c>
      <c r="B15" s="192"/>
      <c r="C15" s="34" t="s">
        <v>63</v>
      </c>
      <c r="D15" s="35"/>
      <c r="E15" s="186"/>
      <c r="F15" s="195"/>
      <c r="G15" s="186"/>
      <c r="H15" s="36"/>
      <c r="I15" s="4"/>
      <c r="J15" s="4"/>
    </row>
    <row r="16" spans="1:10" s="68" customFormat="1" ht="30" customHeight="1" x14ac:dyDescent="0.25">
      <c r="A16" s="4" t="str">
        <f>IF('(1) Vorabfragen'!C13="ja","black","")</f>
        <v/>
      </c>
      <c r="B16" s="181" t="str">
        <f>'(1) Vorabfragen'!B13</f>
        <v>Biodiversität &amp; Entwaldung</v>
      </c>
      <c r="C16" s="28" t="s">
        <v>61</v>
      </c>
      <c r="D16" s="29"/>
      <c r="E16" s="184" t="str">
        <f t="shared" ref="E16" si="0">IF(A16="","",IF(OR(D18="hoch",D16="hoch",AND(D16="mittel",D18="hoch")),"hoch",IF(OR(D16="mittel",AND(D18="mittel"),AND(OR(D17="mittel",D17="hoch"),D18="gering")),"mittel","gering")))</f>
        <v/>
      </c>
      <c r="F16" s="175"/>
      <c r="G16" s="178" t="str">
        <f>IF(A16="","",IF(OR(E16="hoch",AND(E16="mittel",F16="hoch")),"hoch",IF(OR(AND(E16="mittel",OR(F16="mittel",F16="gering")),AND(E16="gering",OR(F16="mittel",F16="hoch"))),"mittel","gering")))</f>
        <v/>
      </c>
      <c r="H16" s="30"/>
      <c r="I16" s="4"/>
      <c r="J16" s="4"/>
    </row>
    <row r="17" spans="1:10" s="68" customFormat="1" x14ac:dyDescent="0.25">
      <c r="A17" s="4" t="str">
        <f>IF('(1) Vorabfragen'!C13="ja","black","")</f>
        <v/>
      </c>
      <c r="B17" s="182"/>
      <c r="C17" s="31" t="s">
        <v>62</v>
      </c>
      <c r="D17" s="32"/>
      <c r="E17" s="185"/>
      <c r="F17" s="176"/>
      <c r="G17" s="179"/>
      <c r="H17" s="33"/>
      <c r="I17" s="4"/>
      <c r="J17" s="4"/>
    </row>
    <row r="18" spans="1:10" s="68" customFormat="1" ht="15.75" thickBot="1" x14ac:dyDescent="0.3">
      <c r="A18" s="4" t="str">
        <f>IF('(1) Vorabfragen'!C13="ja","black","")</f>
        <v/>
      </c>
      <c r="B18" s="183"/>
      <c r="C18" s="34" t="s">
        <v>63</v>
      </c>
      <c r="D18" s="35"/>
      <c r="E18" s="186"/>
      <c r="F18" s="177"/>
      <c r="G18" s="180"/>
      <c r="H18" s="36"/>
      <c r="I18" s="4"/>
      <c r="J18" s="4"/>
    </row>
    <row r="19" spans="1:10" s="68" customFormat="1" ht="30" customHeight="1" x14ac:dyDescent="0.25">
      <c r="A19" s="4" t="str">
        <f>IF('(1) Vorabfragen'!C14="ja","black","")</f>
        <v/>
      </c>
      <c r="B19" s="181" t="str">
        <f>'(1) Vorabfragen'!B14</f>
        <v>Wasserverbrauch &amp; Wasserverfügbarkeit</v>
      </c>
      <c r="C19" s="28" t="s">
        <v>61</v>
      </c>
      <c r="D19" s="29"/>
      <c r="E19" s="184" t="str">
        <f t="shared" ref="E19" si="1">IF(A19="","",IF(OR(D21="hoch",D19="hoch",AND(D19="mittel",D21="hoch")),"hoch",IF(OR(D19="mittel",AND(D21="mittel"),AND(OR(D20="mittel",D20="hoch"),D21="gering")),"mittel","gering")))</f>
        <v/>
      </c>
      <c r="F19" s="175"/>
      <c r="G19" s="178" t="str">
        <f>IF(A19="","",IF(OR(E19="hoch",AND(E19="mittel",F19="hoch")),"hoch",IF(OR(AND(E19="mittel",OR(F19="mittel",F19="gering")),AND(E19="gering",OR(F19="mittel",F19="hoch"))),"mittel","gering")))</f>
        <v/>
      </c>
      <c r="H19" s="30"/>
      <c r="I19" s="4"/>
      <c r="J19" s="4"/>
    </row>
    <row r="20" spans="1:10" s="68" customFormat="1" x14ac:dyDescent="0.25">
      <c r="A20" s="4" t="str">
        <f>IF('(1) Vorabfragen'!C14="ja","black","")</f>
        <v/>
      </c>
      <c r="B20" s="182"/>
      <c r="C20" s="31" t="s">
        <v>62</v>
      </c>
      <c r="D20" s="32"/>
      <c r="E20" s="185"/>
      <c r="F20" s="176"/>
      <c r="G20" s="179"/>
      <c r="H20" s="33"/>
      <c r="I20" s="4"/>
      <c r="J20" s="4"/>
    </row>
    <row r="21" spans="1:10" s="68" customFormat="1" ht="15.75" thickBot="1" x14ac:dyDescent="0.3">
      <c r="A21" s="4" t="str">
        <f>IF('(1) Vorabfragen'!C14="ja","black","")</f>
        <v/>
      </c>
      <c r="B21" s="183"/>
      <c r="C21" s="34" t="s">
        <v>63</v>
      </c>
      <c r="D21" s="35"/>
      <c r="E21" s="186"/>
      <c r="F21" s="177"/>
      <c r="G21" s="180"/>
      <c r="H21" s="36"/>
      <c r="I21" s="4"/>
      <c r="J21" s="4"/>
    </row>
    <row r="22" spans="1:10" s="68" customFormat="1" ht="30" customHeight="1" x14ac:dyDescent="0.25">
      <c r="A22" s="4" t="str">
        <f>IF('(1) Vorabfragen'!C15="ja","black","")</f>
        <v/>
      </c>
      <c r="B22" s="181" t="str">
        <f>'(1) Vorabfragen'!B15</f>
        <v>Luftverschmutzung</v>
      </c>
      <c r="C22" s="28" t="s">
        <v>61</v>
      </c>
      <c r="D22" s="29"/>
      <c r="E22" s="184" t="str">
        <f t="shared" ref="E22" si="2">IF(A22="","",IF(OR(D24="hoch",D22="hoch",AND(D22="mittel",D24="hoch")),"hoch",IF(OR(D22="mittel",AND(D24="mittel"),AND(OR(D23="mittel",D23="hoch"),D24="gering")),"mittel","gering")))</f>
        <v/>
      </c>
      <c r="F22" s="175"/>
      <c r="G22" s="178" t="str">
        <f>IF(A22="","",IF(OR(E22="hoch",AND(E22="mittel",F22="hoch")),"hoch",IF(OR(AND(E22="mittel",OR(F22="mittel",F22="gering")),AND(E22="gering",OR(F22="mittel",F22="hoch"))),"mittel","gering")))</f>
        <v/>
      </c>
      <c r="H22" s="30"/>
      <c r="I22" s="4"/>
      <c r="J22" s="4"/>
    </row>
    <row r="23" spans="1:10" s="68" customFormat="1" x14ac:dyDescent="0.25">
      <c r="A23" s="4" t="str">
        <f>IF('(1) Vorabfragen'!C15="ja","black","")</f>
        <v/>
      </c>
      <c r="B23" s="182"/>
      <c r="C23" s="31" t="s">
        <v>62</v>
      </c>
      <c r="D23" s="32"/>
      <c r="E23" s="185"/>
      <c r="F23" s="176"/>
      <c r="G23" s="179"/>
      <c r="H23" s="33"/>
      <c r="I23" s="4"/>
      <c r="J23" s="4"/>
    </row>
    <row r="24" spans="1:10" s="68" customFormat="1" ht="15.75" thickBot="1" x14ac:dyDescent="0.3">
      <c r="A24" s="4" t="str">
        <f>IF('(1) Vorabfragen'!C15="ja","black","")</f>
        <v/>
      </c>
      <c r="B24" s="183"/>
      <c r="C24" s="34" t="s">
        <v>63</v>
      </c>
      <c r="D24" s="35"/>
      <c r="E24" s="186"/>
      <c r="F24" s="177"/>
      <c r="G24" s="180"/>
      <c r="H24" s="36"/>
      <c r="I24" s="4"/>
      <c r="J24" s="4"/>
    </row>
    <row r="25" spans="1:10" s="68" customFormat="1" ht="30" customHeight="1" x14ac:dyDescent="0.25">
      <c r="A25" s="4" t="str">
        <f>IF('(1) Vorabfragen'!C16="ja","black","")</f>
        <v/>
      </c>
      <c r="B25" s="181" t="str">
        <f>'(1) Vorabfragen'!B16</f>
        <v>Boden- &amp; (Grund-) Wasserverschmutzung</v>
      </c>
      <c r="C25" s="28" t="s">
        <v>61</v>
      </c>
      <c r="D25" s="37"/>
      <c r="E25" s="184" t="str">
        <f t="shared" ref="E25" si="3">IF(A25="","",IF(OR(D27="hoch",D25="hoch",AND(D25="mittel",D27="hoch")),"hoch",IF(OR(D25="mittel",AND(D27="mittel"),AND(OR(D26="mittel",D26="hoch"),D27="gering")),"mittel","gering")))</f>
        <v/>
      </c>
      <c r="F25" s="175"/>
      <c r="G25" s="178" t="str">
        <f>IF(A25="","",IF(OR(E25="hoch",AND(E25="mittel",F25="hoch")),"hoch",IF(OR(AND(E25="mittel",OR(F25="mittel",F25="gering")),AND(E25="gering",OR(F25="mittel",F25="hoch"))),"mittel","gering")))</f>
        <v/>
      </c>
      <c r="H25" s="30"/>
      <c r="I25" s="4"/>
      <c r="J25" s="4"/>
    </row>
    <row r="26" spans="1:10" s="68" customFormat="1" x14ac:dyDescent="0.25">
      <c r="A26" s="4" t="str">
        <f>IF('(1) Vorabfragen'!C16="ja","black","")</f>
        <v/>
      </c>
      <c r="B26" s="182"/>
      <c r="C26" s="31" t="s">
        <v>62</v>
      </c>
      <c r="D26" s="38"/>
      <c r="E26" s="185"/>
      <c r="F26" s="176"/>
      <c r="G26" s="179"/>
      <c r="H26" s="33"/>
      <c r="I26" s="4"/>
      <c r="J26" s="4"/>
    </row>
    <row r="27" spans="1:10" s="68" customFormat="1" ht="15.75" thickBot="1" x14ac:dyDescent="0.3">
      <c r="A27" s="4" t="str">
        <f>IF('(1) Vorabfragen'!C16="ja","black","")</f>
        <v/>
      </c>
      <c r="B27" s="183"/>
      <c r="C27" s="34" t="s">
        <v>63</v>
      </c>
      <c r="D27" s="39"/>
      <c r="E27" s="186"/>
      <c r="F27" s="177"/>
      <c r="G27" s="180"/>
      <c r="H27" s="36"/>
      <c r="I27" s="4"/>
      <c r="J27" s="4"/>
    </row>
    <row r="28" spans="1:10" s="68" customFormat="1" ht="30" customHeight="1" x14ac:dyDescent="0.25">
      <c r="A28" s="4" t="str">
        <f>IF('(1) Vorabfragen'!C17="ja","black","")</f>
        <v/>
      </c>
      <c r="B28" s="181" t="str">
        <f>'(1) Vorabfragen'!B17</f>
        <v>Umwelt &amp; Abfall</v>
      </c>
      <c r="C28" s="28" t="s">
        <v>61</v>
      </c>
      <c r="D28" s="29"/>
      <c r="E28" s="184" t="str">
        <f t="shared" ref="E28" si="4">IF(A28="","",IF(OR(D30="hoch",D28="hoch",AND(D28="mittel",D30="hoch")),"hoch",IF(OR(D28="mittel",AND(D30="mittel"),AND(OR(D29="mittel",D29="hoch"),D30="gering")),"mittel","gering")))</f>
        <v/>
      </c>
      <c r="F28" s="175"/>
      <c r="G28" s="178" t="str">
        <f>IF(A28="","",IF(OR(E28="hoch",AND(E28="mittel",F28="hoch")),"hoch",IF(OR(AND(E28="mittel",OR(F28="mittel",F28="gering")),AND(E28="gering",OR(F28="mittel",F28="hoch"))),"mittel","gering")))</f>
        <v/>
      </c>
      <c r="H28" s="30"/>
      <c r="I28" s="4"/>
      <c r="J28" s="4"/>
    </row>
    <row r="29" spans="1:10" s="68" customFormat="1" x14ac:dyDescent="0.25">
      <c r="A29" s="4" t="str">
        <f>IF('(1) Vorabfragen'!C17="ja","black","")</f>
        <v/>
      </c>
      <c r="B29" s="182"/>
      <c r="C29" s="31" t="s">
        <v>62</v>
      </c>
      <c r="D29" s="32"/>
      <c r="E29" s="185"/>
      <c r="F29" s="176"/>
      <c r="G29" s="179"/>
      <c r="H29" s="33"/>
      <c r="I29" s="4"/>
      <c r="J29" s="4"/>
    </row>
    <row r="30" spans="1:10" s="68" customFormat="1" ht="15.75" thickBot="1" x14ac:dyDescent="0.3">
      <c r="A30" s="4" t="str">
        <f>IF('(1) Vorabfragen'!C17="ja","black","")</f>
        <v/>
      </c>
      <c r="B30" s="183"/>
      <c r="C30" s="34" t="s">
        <v>63</v>
      </c>
      <c r="D30" s="35"/>
      <c r="E30" s="186"/>
      <c r="F30" s="177"/>
      <c r="G30" s="180"/>
      <c r="H30" s="36"/>
      <c r="I30" s="4"/>
      <c r="J30" s="4"/>
    </row>
    <row r="31" spans="1:10" s="68" customFormat="1" ht="30" customHeight="1" x14ac:dyDescent="0.25">
      <c r="A31" s="4" t="str">
        <f>IF('(1) Vorabfragen'!C18="ja","black","")</f>
        <v/>
      </c>
      <c r="B31" s="181" t="str">
        <f>'(1) Vorabfragen'!B18</f>
        <v>Tierschutz</v>
      </c>
      <c r="C31" s="28" t="s">
        <v>61</v>
      </c>
      <c r="D31" s="37"/>
      <c r="E31" s="184" t="str">
        <f t="shared" ref="E31" si="5">IF(A31="","",IF(OR(D33="hoch",D31="hoch",AND(D31="mittel",D33="hoch")),"hoch",IF(OR(D31="mittel",AND(D33="mittel"),AND(OR(D32="mittel",D32="hoch"),D33="gering")),"mittel","gering")))</f>
        <v/>
      </c>
      <c r="F31" s="175"/>
      <c r="G31" s="178" t="str">
        <f>IF(A31="","",IF(OR(E31="hoch",AND(E31="mittel",F31="hoch")),"hoch",IF(OR(AND(E31="mittel",OR(F31="mittel",F31="gering")),AND(E31="gering",OR(F31="mittel",F31="hoch"))),"mittel","gering")))</f>
        <v/>
      </c>
      <c r="H31" s="30"/>
      <c r="I31" s="4"/>
      <c r="J31" s="4"/>
    </row>
    <row r="32" spans="1:10" s="68" customFormat="1" x14ac:dyDescent="0.25">
      <c r="A32" s="4" t="str">
        <f>IF('(1) Vorabfragen'!C18="ja","black","")</f>
        <v/>
      </c>
      <c r="B32" s="182"/>
      <c r="C32" s="31" t="s">
        <v>62</v>
      </c>
      <c r="D32" s="38"/>
      <c r="E32" s="185"/>
      <c r="F32" s="176"/>
      <c r="G32" s="179"/>
      <c r="H32" s="33"/>
      <c r="I32" s="4"/>
      <c r="J32" s="4"/>
    </row>
    <row r="33" spans="1:10" s="68" customFormat="1" ht="15.75" thickBot="1" x14ac:dyDescent="0.3">
      <c r="A33" s="4" t="str">
        <f>IF('(1) Vorabfragen'!C18="ja","black","")</f>
        <v/>
      </c>
      <c r="B33" s="183"/>
      <c r="C33" s="34" t="s">
        <v>63</v>
      </c>
      <c r="D33" s="39"/>
      <c r="E33" s="186"/>
      <c r="F33" s="177"/>
      <c r="G33" s="180"/>
      <c r="H33" s="36"/>
      <c r="I33" s="4"/>
      <c r="J33" s="4"/>
    </row>
    <row r="34" spans="1:10" s="68" customFormat="1" ht="30" customHeight="1" x14ac:dyDescent="0.25">
      <c r="A34" s="4" t="str">
        <f>IF('(1) Vorabfragen'!C19="ja","black","")</f>
        <v/>
      </c>
      <c r="B34" s="181" t="str">
        <f>'(1) Vorabfragen'!B19</f>
        <v>Vereinigungs- &amp; Versammlungsfreiheit</v>
      </c>
      <c r="C34" s="28" t="s">
        <v>61</v>
      </c>
      <c r="D34" s="37"/>
      <c r="E34" s="184" t="str">
        <f t="shared" ref="E34" si="6">IF(A34="","",IF(OR(D36="hoch",D34="hoch",AND(D34="mittel",D36="hoch")),"hoch",IF(OR(D34="mittel",AND(D36="mittel"),AND(OR(D35="mittel",D35="hoch"),D36="gering")),"mittel","gering")))</f>
        <v/>
      </c>
      <c r="F34" s="175"/>
      <c r="G34" s="178" t="str">
        <f>IF(A34="","",IF(OR(E34="hoch",AND(E34="mittel",F34="hoch")),"hoch",IF(OR(AND(E34="mittel",OR(F34="mittel",F34="gering")),AND(E34="gering",OR(F34="mittel",F34="hoch"))),"mittel","gering")))</f>
        <v/>
      </c>
      <c r="H34" s="30"/>
      <c r="I34" s="4"/>
      <c r="J34" s="4"/>
    </row>
    <row r="35" spans="1:10" s="68" customFormat="1" x14ac:dyDescent="0.25">
      <c r="A35" s="4" t="str">
        <f>IF('(1) Vorabfragen'!C19="ja","black","")</f>
        <v/>
      </c>
      <c r="B35" s="182"/>
      <c r="C35" s="31" t="s">
        <v>62</v>
      </c>
      <c r="D35" s="38"/>
      <c r="E35" s="185"/>
      <c r="F35" s="176"/>
      <c r="G35" s="179"/>
      <c r="H35" s="33"/>
      <c r="I35" s="4"/>
      <c r="J35" s="4"/>
    </row>
    <row r="36" spans="1:10" s="68" customFormat="1" ht="15.75" thickBot="1" x14ac:dyDescent="0.3">
      <c r="A36" s="4" t="str">
        <f>IF('(1) Vorabfragen'!C19="ja","black","")</f>
        <v/>
      </c>
      <c r="B36" s="183"/>
      <c r="C36" s="34" t="s">
        <v>63</v>
      </c>
      <c r="D36" s="39"/>
      <c r="E36" s="186"/>
      <c r="F36" s="177"/>
      <c r="G36" s="180"/>
      <c r="H36" s="36"/>
      <c r="I36" s="4"/>
      <c r="J36" s="4"/>
    </row>
    <row r="37" spans="1:10" s="68" customFormat="1" ht="30" customHeight="1" x14ac:dyDescent="0.25">
      <c r="A37" s="4" t="str">
        <f>IF('(1) Vorabfragen'!C20="ja","black","")</f>
        <v/>
      </c>
      <c r="B37" s="181" t="str">
        <f>'(1) Vorabfragen'!B20</f>
        <v>Arbeitsbedingungen (Verträge, Arbeitszeiten)</v>
      </c>
      <c r="C37" s="28" t="s">
        <v>61</v>
      </c>
      <c r="D37" s="37"/>
      <c r="E37" s="184" t="str">
        <f t="shared" ref="E37" si="7">IF(A37="","",IF(OR(D39="hoch",D37="hoch",AND(D37="mittel",D39="hoch")),"hoch",IF(OR(D37="mittel",AND(D39="mittel"),AND(OR(D38="mittel",D38="hoch"),D39="gering")),"mittel","gering")))</f>
        <v/>
      </c>
      <c r="F37" s="175"/>
      <c r="G37" s="178" t="str">
        <f>IF(A37="","",IF(OR(E37="hoch",AND(E37="mittel",F37="hoch")),"hoch",IF(OR(AND(E37="mittel",OR(F37="mittel",F37="gering")),AND(E37="gering",OR(F37="mittel",F37="hoch"))),"mittel","gering")))</f>
        <v/>
      </c>
      <c r="H37" s="30"/>
      <c r="I37" s="4"/>
      <c r="J37" s="4"/>
    </row>
    <row r="38" spans="1:10" s="68" customFormat="1" x14ac:dyDescent="0.25">
      <c r="A38" s="4" t="str">
        <f>IF('(1) Vorabfragen'!C20="ja","black","")</f>
        <v/>
      </c>
      <c r="B38" s="182"/>
      <c r="C38" s="31" t="s">
        <v>62</v>
      </c>
      <c r="D38" s="38"/>
      <c r="E38" s="185"/>
      <c r="F38" s="176"/>
      <c r="G38" s="179"/>
      <c r="H38" s="33"/>
      <c r="I38" s="4"/>
      <c r="J38" s="4"/>
    </row>
    <row r="39" spans="1:10" s="68" customFormat="1" ht="15.75" thickBot="1" x14ac:dyDescent="0.3">
      <c r="A39" s="4" t="str">
        <f>IF('(1) Vorabfragen'!C20="ja","black","")</f>
        <v/>
      </c>
      <c r="B39" s="183"/>
      <c r="C39" s="34" t="s">
        <v>63</v>
      </c>
      <c r="D39" s="39"/>
      <c r="E39" s="186"/>
      <c r="F39" s="177"/>
      <c r="G39" s="180"/>
      <c r="H39" s="36"/>
      <c r="I39" s="4"/>
      <c r="J39" s="4"/>
    </row>
    <row r="40" spans="1:10" s="68" customFormat="1" ht="30" customHeight="1" x14ac:dyDescent="0.25">
      <c r="A40" s="4" t="str">
        <f>IF('(1) Vorabfragen'!C21="ja","black","")</f>
        <v/>
      </c>
      <c r="B40" s="181" t="str">
        <f>'(1) Vorabfragen'!B21</f>
        <v>Zwangsarbeit &amp; Menschenhandel</v>
      </c>
      <c r="C40" s="28" t="s">
        <v>61</v>
      </c>
      <c r="D40" s="37"/>
      <c r="E40" s="184" t="str">
        <f t="shared" ref="E40" si="8">IF(A40="","",IF(OR(D42="hoch",D40="hoch",AND(D40="mittel",D42="hoch")),"hoch",IF(OR(D40="mittel",AND(D42="mittel"),AND(OR(D41="mittel",D41="hoch"),D42="gering")),"mittel","gering")))</f>
        <v/>
      </c>
      <c r="F40" s="175"/>
      <c r="G40" s="178" t="str">
        <f>IF(A40="","",IF(OR(E40="hoch",AND(E40="mittel",F40="hoch")),"hoch",IF(OR(AND(E40="mittel",OR(F40="mittel",F40="gering")),AND(E40="gering",OR(F40="mittel",F40="hoch"))),"mittel","gering")))</f>
        <v/>
      </c>
      <c r="H40" s="30"/>
      <c r="I40" s="4"/>
      <c r="J40" s="4"/>
    </row>
    <row r="41" spans="1:10" s="68" customFormat="1" x14ac:dyDescent="0.25">
      <c r="A41" s="4" t="str">
        <f>IF('(1) Vorabfragen'!C21="ja","black","")</f>
        <v/>
      </c>
      <c r="B41" s="182"/>
      <c r="C41" s="31" t="s">
        <v>62</v>
      </c>
      <c r="D41" s="38"/>
      <c r="E41" s="185"/>
      <c r="F41" s="176"/>
      <c r="G41" s="179"/>
      <c r="H41" s="33"/>
      <c r="I41" s="4"/>
      <c r="J41" s="4"/>
    </row>
    <row r="42" spans="1:10" s="68" customFormat="1" ht="15.75" thickBot="1" x14ac:dyDescent="0.3">
      <c r="A42" s="4" t="str">
        <f>IF('(1) Vorabfragen'!C21="ja","black","")</f>
        <v/>
      </c>
      <c r="B42" s="183"/>
      <c r="C42" s="34" t="s">
        <v>63</v>
      </c>
      <c r="D42" s="39"/>
      <c r="E42" s="186"/>
      <c r="F42" s="177"/>
      <c r="G42" s="180"/>
      <c r="H42" s="36"/>
      <c r="I42" s="4"/>
      <c r="J42" s="4"/>
    </row>
    <row r="43" spans="1:10" s="68" customFormat="1" ht="30" customHeight="1" x14ac:dyDescent="0.25">
      <c r="A43" s="4" t="str">
        <f>IF('(1) Vorabfragen'!C22="ja","black","")</f>
        <v/>
      </c>
      <c r="B43" s="181" t="str">
        <f>'(1) Vorabfragen'!B22</f>
        <v>Kinderarbeit</v>
      </c>
      <c r="C43" s="28" t="s">
        <v>61</v>
      </c>
      <c r="D43" s="37"/>
      <c r="E43" s="184" t="str">
        <f t="shared" ref="E43" si="9">IF(A43="","",IF(OR(D45="hoch",D43="hoch",AND(D43="mittel",D45="hoch")),"hoch",IF(OR(D43="mittel",AND(D45="mittel"),AND(OR(D44="mittel",D44="hoch"),D45="gering")),"mittel","gering")))</f>
        <v/>
      </c>
      <c r="F43" s="175"/>
      <c r="G43" s="178" t="str">
        <f>IF(A43="","",IF(OR(E43="hoch",AND(E43="mittel",F43="hoch")),"hoch",IF(OR(AND(E43="mittel",OR(F43="mittel",F43="gering")),AND(E43="gering",OR(F43="mittel",F43="hoch"))),"mittel","gering")))</f>
        <v/>
      </c>
      <c r="H43" s="30"/>
      <c r="I43" s="4"/>
      <c r="J43" s="4"/>
    </row>
    <row r="44" spans="1:10" s="68" customFormat="1" x14ac:dyDescent="0.25">
      <c r="A44" s="4" t="str">
        <f>IF('(1) Vorabfragen'!C22="ja","black","")</f>
        <v/>
      </c>
      <c r="B44" s="182"/>
      <c r="C44" s="31" t="s">
        <v>62</v>
      </c>
      <c r="D44" s="38"/>
      <c r="E44" s="185"/>
      <c r="F44" s="176"/>
      <c r="G44" s="179"/>
      <c r="H44" s="33"/>
      <c r="I44" s="4"/>
      <c r="J44" s="4"/>
    </row>
    <row r="45" spans="1:10" s="68" customFormat="1" ht="15.75" thickBot="1" x14ac:dyDescent="0.3">
      <c r="A45" s="4" t="str">
        <f>IF('(1) Vorabfragen'!C22="ja","black","")</f>
        <v/>
      </c>
      <c r="B45" s="183"/>
      <c r="C45" s="34" t="s">
        <v>63</v>
      </c>
      <c r="D45" s="39"/>
      <c r="E45" s="186"/>
      <c r="F45" s="177"/>
      <c r="G45" s="180"/>
      <c r="H45" s="36"/>
      <c r="I45" s="4"/>
      <c r="J45" s="4"/>
    </row>
    <row r="46" spans="1:10" s="68" customFormat="1" ht="30" customHeight="1" x14ac:dyDescent="0.25">
      <c r="A46" s="4" t="str">
        <f>IF('(1) Vorabfragen'!C23="ja","black","")</f>
        <v/>
      </c>
      <c r="B46" s="181" t="str">
        <f>'(1) Vorabfragen'!B23</f>
        <v>Diskriminierung</v>
      </c>
      <c r="C46" s="28" t="s">
        <v>61</v>
      </c>
      <c r="D46" s="37"/>
      <c r="E46" s="184" t="str">
        <f t="shared" ref="E46" si="10">IF(A46="","",IF(OR(D48="hoch",D46="hoch",AND(D46="mittel",D48="hoch")),"hoch",IF(OR(D46="mittel",AND(D48="mittel"),AND(OR(D47="mittel",D47="hoch"),D48="gering")),"mittel","gering")))</f>
        <v/>
      </c>
      <c r="F46" s="175"/>
      <c r="G46" s="178" t="str">
        <f>IF(A46="","",IF(OR(E46="hoch",AND(E46="mittel",F46="hoch")),"hoch",IF(OR(AND(E46="mittel",OR(F46="mittel",F46="gering")),AND(E46="gering",OR(F46="mittel",F46="hoch"))),"mittel","gering")))</f>
        <v/>
      </c>
      <c r="H46" s="30"/>
      <c r="I46" s="4"/>
      <c r="J46" s="4"/>
    </row>
    <row r="47" spans="1:10" s="68" customFormat="1" x14ac:dyDescent="0.25">
      <c r="A47" s="4" t="str">
        <f>IF('(1) Vorabfragen'!C23="ja","black","")</f>
        <v/>
      </c>
      <c r="B47" s="182"/>
      <c r="C47" s="31" t="s">
        <v>62</v>
      </c>
      <c r="D47" s="38"/>
      <c r="E47" s="185"/>
      <c r="F47" s="176"/>
      <c r="G47" s="179"/>
      <c r="H47" s="33"/>
      <c r="I47" s="4"/>
      <c r="J47" s="4"/>
    </row>
    <row r="48" spans="1:10" s="68" customFormat="1" ht="15.75" thickBot="1" x14ac:dyDescent="0.3">
      <c r="A48" s="4" t="str">
        <f>IF('(1) Vorabfragen'!C23="ja","black","")</f>
        <v/>
      </c>
      <c r="B48" s="183"/>
      <c r="C48" s="34" t="s">
        <v>63</v>
      </c>
      <c r="D48" s="39"/>
      <c r="E48" s="186"/>
      <c r="F48" s="177"/>
      <c r="G48" s="180"/>
      <c r="H48" s="36"/>
      <c r="I48" s="4"/>
      <c r="J48" s="4"/>
    </row>
    <row r="49" spans="1:10" s="68" customFormat="1" ht="30" customHeight="1" x14ac:dyDescent="0.25">
      <c r="A49" s="4" t="str">
        <f>IF('(1) Vorabfragen'!C24="ja","black","")</f>
        <v/>
      </c>
      <c r="B49" s="181" t="str">
        <f>'(1) Vorabfragen'!B24</f>
        <v>Lohn &amp; Vergütung</v>
      </c>
      <c r="C49" s="28" t="s">
        <v>61</v>
      </c>
      <c r="D49" s="37"/>
      <c r="E49" s="184" t="str">
        <f t="shared" ref="E49" si="11">IF(A49="","",IF(OR(D51="hoch",D49="hoch",AND(D49="mittel",D51="hoch")),"hoch",IF(OR(D49="mittel",AND(D51="mittel"),AND(OR(D50="mittel",D50="hoch"),D51="gering")),"mittel","gering")))</f>
        <v/>
      </c>
      <c r="F49" s="175"/>
      <c r="G49" s="178" t="str">
        <f>IF(A49="","",IF(OR(E49="hoch",AND(E49="mittel",F49="hoch")),"hoch",IF(OR(AND(E49="mittel",OR(F49="mittel",F49="gering")),AND(E49="gering",OR(F49="mittel",F49="hoch"))),"mittel","gering")))</f>
        <v/>
      </c>
      <c r="H49" s="30"/>
      <c r="I49" s="4"/>
      <c r="J49" s="4"/>
    </row>
    <row r="50" spans="1:10" s="68" customFormat="1" x14ac:dyDescent="0.25">
      <c r="A50" s="4" t="str">
        <f>IF('(1) Vorabfragen'!C24="ja","black","")</f>
        <v/>
      </c>
      <c r="B50" s="182"/>
      <c r="C50" s="31" t="s">
        <v>62</v>
      </c>
      <c r="D50" s="38"/>
      <c r="E50" s="185"/>
      <c r="F50" s="176"/>
      <c r="G50" s="179"/>
      <c r="H50" s="33"/>
      <c r="I50" s="4"/>
      <c r="J50" s="4"/>
    </row>
    <row r="51" spans="1:10" s="68" customFormat="1" ht="15.75" thickBot="1" x14ac:dyDescent="0.3">
      <c r="A51" s="4" t="str">
        <f>IF('(1) Vorabfragen'!C24="ja","black","")</f>
        <v/>
      </c>
      <c r="B51" s="183"/>
      <c r="C51" s="34" t="s">
        <v>63</v>
      </c>
      <c r="D51" s="39"/>
      <c r="E51" s="186"/>
      <c r="F51" s="177"/>
      <c r="G51" s="180"/>
      <c r="H51" s="36"/>
      <c r="I51" s="4"/>
      <c r="J51" s="4"/>
    </row>
    <row r="52" spans="1:10" s="68" customFormat="1" ht="30" customHeight="1" x14ac:dyDescent="0.25">
      <c r="A52" s="4" t="str">
        <f>IF('(1) Vorabfragen'!C25="ja","black","")</f>
        <v/>
      </c>
      <c r="B52" s="181" t="str">
        <f>'(1) Vorabfragen'!B25</f>
        <v>Arbeitsschutz &amp; Arbeitssicherheit</v>
      </c>
      <c r="C52" s="28" t="s">
        <v>61</v>
      </c>
      <c r="D52" s="37"/>
      <c r="E52" s="184" t="str">
        <f>IF(A52="","",IF(OR(D54="hoch",D52="hoch",AND(D52="mittel",D54="hoch")),"hoch",IF(OR(D52="mittel",AND(D54="mittel"),AND(OR(D53="mittel",D53="hoch"),D54="gering")),"mittel","gering")))</f>
        <v/>
      </c>
      <c r="F52" s="175"/>
      <c r="G52" s="178" t="str">
        <f>IF(A52="","",IF(OR(E52="hoch",AND(E52="mittel",F52="hoch")),"hoch",IF(OR(AND(E52="mittel",OR(F52="mittel",F52="gering")),AND(E52="gering",OR(F52="mittel",F52="hoch"))),"mittel","gering")))</f>
        <v/>
      </c>
      <c r="H52" s="30"/>
      <c r="I52" s="4"/>
      <c r="J52" s="4"/>
    </row>
    <row r="53" spans="1:10" s="68" customFormat="1" x14ac:dyDescent="0.25">
      <c r="A53" s="4" t="str">
        <f>IF('(1) Vorabfragen'!C25="ja","black","")</f>
        <v/>
      </c>
      <c r="B53" s="182"/>
      <c r="C53" s="31" t="s">
        <v>62</v>
      </c>
      <c r="D53" s="38"/>
      <c r="E53" s="185"/>
      <c r="F53" s="176"/>
      <c r="G53" s="179"/>
      <c r="H53" s="33"/>
      <c r="I53" s="4"/>
      <c r="J53" s="4"/>
    </row>
    <row r="54" spans="1:10" s="68" customFormat="1" ht="15.75" thickBot="1" x14ac:dyDescent="0.3">
      <c r="A54" s="4" t="str">
        <f>IF('(1) Vorabfragen'!C25="ja","black","")</f>
        <v/>
      </c>
      <c r="B54" s="183"/>
      <c r="C54" s="34" t="s">
        <v>63</v>
      </c>
      <c r="D54" s="39"/>
      <c r="E54" s="186"/>
      <c r="F54" s="177"/>
      <c r="G54" s="180"/>
      <c r="H54" s="36"/>
      <c r="I54" s="4"/>
      <c r="J54" s="4"/>
    </row>
    <row r="55" spans="1:10" s="68" customFormat="1" x14ac:dyDescent="0.25">
      <c r="A55" s="4" t="str">
        <f>IF('(1) Vorabfragen'!C26="ja","black","")</f>
        <v/>
      </c>
      <c r="B55" s="181" t="str">
        <f>'(1) Vorabfragen'!B26</f>
        <v>Besteuerung</v>
      </c>
      <c r="C55" s="28" t="s">
        <v>61</v>
      </c>
      <c r="D55" s="37"/>
      <c r="E55" s="184" t="str">
        <f>IF(A55="","",IF(OR(D57="hoch",D55="hoch",AND(D55="mittel",D57="hoch")),"hoch",IF(OR(D55="mittel",AND(D57="mittel"),AND(OR(D56="mittel",D56="hoch"),D57="gering")),"mittel","gering")))</f>
        <v/>
      </c>
      <c r="F55" s="175"/>
      <c r="G55" s="178" t="str">
        <f>IF(A55="","",IF(OR(E55="hoch",AND(E55="mittel",F55="hoch")),"hoch",IF(OR(AND(E55="mittel",OR(F55="mittel",F55="gering")),AND(E55="gering",OR(F55="mittel",F55="hoch"))),"mittel","gering")))</f>
        <v/>
      </c>
      <c r="H55" s="30"/>
      <c r="I55" s="4"/>
      <c r="J55" s="4"/>
    </row>
    <row r="56" spans="1:10" s="68" customFormat="1" x14ac:dyDescent="0.25">
      <c r="A56" s="4" t="str">
        <f>IF('(1) Vorabfragen'!C26="ja","black","")</f>
        <v/>
      </c>
      <c r="B56" s="182"/>
      <c r="C56" s="31" t="s">
        <v>62</v>
      </c>
      <c r="D56" s="38"/>
      <c r="E56" s="185"/>
      <c r="F56" s="176"/>
      <c r="G56" s="179"/>
      <c r="H56" s="33"/>
      <c r="I56" s="4"/>
      <c r="J56" s="4"/>
    </row>
    <row r="57" spans="1:10" s="68" customFormat="1" ht="15.75" thickBot="1" x14ac:dyDescent="0.3">
      <c r="A57" s="4" t="str">
        <f>IF('(1) Vorabfragen'!C26="ja","black","")</f>
        <v/>
      </c>
      <c r="B57" s="183"/>
      <c r="C57" s="34" t="s">
        <v>63</v>
      </c>
      <c r="D57" s="39"/>
      <c r="E57" s="186"/>
      <c r="F57" s="177"/>
      <c r="G57" s="180"/>
      <c r="H57" s="36"/>
      <c r="I57" s="4"/>
      <c r="J57" s="4"/>
    </row>
    <row r="58" spans="1:10" s="68" customFormat="1" x14ac:dyDescent="0.25">
      <c r="A58" s="4" t="str">
        <f>IF('(1) Vorabfragen'!C27="ja","black","")</f>
        <v/>
      </c>
      <c r="B58" s="181" t="str">
        <f>'(1) Vorabfragen'!B27</f>
        <v>Korruption</v>
      </c>
      <c r="C58" s="28" t="s">
        <v>61</v>
      </c>
      <c r="D58" s="37"/>
      <c r="E58" s="184" t="str">
        <f>IF(A58="","",IF(OR(D60="hoch",D58="hoch",AND(D58="mittel",D60="hoch")),"hoch",IF(OR(D58="mittel",AND(D60="mittel"),AND(OR(D59="mittel",D59="hoch"),D60="gering")),"mittel","gering")))</f>
        <v/>
      </c>
      <c r="F58" s="175"/>
      <c r="G58" s="178" t="str">
        <f>IF(A58="","",IF(OR(E58="hoch",AND(E58="mittel",F58="hoch")),"hoch",IF(OR(AND(E58="mittel",OR(F58="mittel",F58="gering")),AND(E58="gering",OR(F58="mittel",F58="hoch"))),"mittel","gering")))</f>
        <v/>
      </c>
      <c r="H58" s="30"/>
      <c r="I58" s="4"/>
      <c r="J58" s="4"/>
    </row>
    <row r="59" spans="1:10" s="68" customFormat="1" x14ac:dyDescent="0.25">
      <c r="A59" s="4" t="str">
        <f>IF('(1) Vorabfragen'!C27="ja","black","")</f>
        <v/>
      </c>
      <c r="B59" s="182"/>
      <c r="C59" s="31" t="s">
        <v>62</v>
      </c>
      <c r="D59" s="38"/>
      <c r="E59" s="185"/>
      <c r="F59" s="176"/>
      <c r="G59" s="179"/>
      <c r="H59" s="33"/>
      <c r="I59" s="4"/>
      <c r="J59" s="4"/>
    </row>
    <row r="60" spans="1:10" s="68" customFormat="1" ht="15.75" thickBot="1" x14ac:dyDescent="0.3">
      <c r="A60" s="4" t="str">
        <f>IF('(1) Vorabfragen'!C27="ja","black","")</f>
        <v/>
      </c>
      <c r="B60" s="183"/>
      <c r="C60" s="34" t="s">
        <v>63</v>
      </c>
      <c r="D60" s="39"/>
      <c r="E60" s="186"/>
      <c r="F60" s="177"/>
      <c r="G60" s="180"/>
      <c r="H60" s="36"/>
      <c r="I60" s="4"/>
      <c r="J60" s="4"/>
    </row>
    <row r="61" spans="1:10" s="68" customFormat="1" x14ac:dyDescent="0.25">
      <c r="A61" s="4" t="str">
        <f>IF('(1) Vorabfragen'!C28="ja","black","")</f>
        <v/>
      </c>
      <c r="B61" s="181" t="str">
        <f>'(1) Vorabfragen'!B28</f>
        <v>Markt- und Wettbewerbsverzerrung</v>
      </c>
      <c r="C61" s="28" t="s">
        <v>61</v>
      </c>
      <c r="D61" s="37"/>
      <c r="E61" s="184" t="str">
        <f>IF(A61="","",IF(OR(D63="hoch",D61="hoch",AND(D61="mittel",D63="hoch")),"hoch",IF(OR(D61="mittel",AND(D63="mittel"),AND(OR(D62="mittel",D62="hoch"),D63="gering")),"mittel","gering")))</f>
        <v/>
      </c>
      <c r="F61" s="175"/>
      <c r="G61" s="178" t="str">
        <f>IF(A61="","",IF(OR(E61="hoch",AND(E61="mittel",F61="hoch")),"hoch",IF(OR(AND(E61="mittel",OR(F61="mittel",F61="gering")),AND(E61="gering",OR(F61="mittel",F61="hoch"))),"mittel","gering")))</f>
        <v/>
      </c>
      <c r="H61" s="30"/>
      <c r="I61" s="4"/>
      <c r="J61" s="4"/>
    </row>
    <row r="62" spans="1:10" s="68" customFormat="1" x14ac:dyDescent="0.25">
      <c r="A62" s="4" t="str">
        <f>IF('(1) Vorabfragen'!C28="ja","black","")</f>
        <v/>
      </c>
      <c r="B62" s="182"/>
      <c r="C62" s="31" t="s">
        <v>62</v>
      </c>
      <c r="D62" s="38"/>
      <c r="E62" s="185"/>
      <c r="F62" s="176"/>
      <c r="G62" s="179"/>
      <c r="H62" s="33"/>
      <c r="I62" s="4"/>
      <c r="J62" s="4"/>
    </row>
    <row r="63" spans="1:10" s="68" customFormat="1" ht="15.75" thickBot="1" x14ac:dyDescent="0.3">
      <c r="A63" s="4" t="str">
        <f>IF('(1) Vorabfragen'!C28="ja","black","")</f>
        <v/>
      </c>
      <c r="B63" s="183"/>
      <c r="C63" s="34" t="s">
        <v>63</v>
      </c>
      <c r="D63" s="39"/>
      <c r="E63" s="186"/>
      <c r="F63" s="177"/>
      <c r="G63" s="180"/>
      <c r="H63" s="36"/>
      <c r="I63" s="4"/>
      <c r="J63" s="4"/>
    </row>
    <row r="64" spans="1:10" s="68" customFormat="1" x14ac:dyDescent="0.25">
      <c r="A64" s="4" t="str">
        <f>IF('(1) Vorabfragen'!C29="ja","black","")</f>
        <v/>
      </c>
      <c r="B64" s="181" t="str">
        <f>'(1) Vorabfragen'!B29</f>
        <v>Einfluss der Regierung</v>
      </c>
      <c r="C64" s="28" t="s">
        <v>61</v>
      </c>
      <c r="D64" s="37"/>
      <c r="E64" s="184" t="str">
        <f>IF(A64="","",IF(OR(D66="hoch",D64="hoch",AND(D64="mittel",D66="hoch")),"hoch",IF(OR(D64="mittel",AND(D66="mittel"),AND(OR(D65="mittel",D65="hoch"),D66="gering")),"mittel","gering")))</f>
        <v/>
      </c>
      <c r="F64" s="175"/>
      <c r="G64" s="178" t="str">
        <f>IF(A64="","",IF(OR(E64="hoch",AND(E64="mittel",F64="hoch")),"hoch",IF(OR(AND(E64="mittel",OR(F64="mittel",F64="gering")),AND(E64="gering",OR(F64="mittel",F64="hoch"))),"mittel","gering")))</f>
        <v/>
      </c>
      <c r="H64" s="30"/>
      <c r="I64" s="4"/>
      <c r="J64" s="4"/>
    </row>
    <row r="65" spans="1:10" s="68" customFormat="1" x14ac:dyDescent="0.25">
      <c r="A65" s="4" t="str">
        <f>IF('(1) Vorabfragen'!C29="ja","black","")</f>
        <v/>
      </c>
      <c r="B65" s="182"/>
      <c r="C65" s="31" t="s">
        <v>62</v>
      </c>
      <c r="D65" s="38"/>
      <c r="E65" s="185"/>
      <c r="F65" s="176"/>
      <c r="G65" s="179"/>
      <c r="H65" s="33"/>
      <c r="I65" s="4"/>
      <c r="J65" s="4"/>
    </row>
    <row r="66" spans="1:10" s="68" customFormat="1" ht="15.75" thickBot="1" x14ac:dyDescent="0.3">
      <c r="A66" s="4" t="str">
        <f>IF('(1) Vorabfragen'!C29="ja","black","")</f>
        <v/>
      </c>
      <c r="B66" s="183"/>
      <c r="C66" s="34" t="s">
        <v>63</v>
      </c>
      <c r="D66" s="39"/>
      <c r="E66" s="186"/>
      <c r="F66" s="177"/>
      <c r="G66" s="180"/>
      <c r="H66" s="36"/>
      <c r="I66" s="4"/>
      <c r="J66" s="4"/>
    </row>
    <row r="67" spans="1:10" s="68" customFormat="1" ht="30" customHeight="1" x14ac:dyDescent="0.25">
      <c r="A67" s="4" t="str">
        <f>IF('(1) Vorabfragen'!C30="ja","black","")</f>
        <v/>
      </c>
      <c r="B67" s="181" t="str">
        <f>'(1) Vorabfragen'!B30</f>
        <v>Konflikte &amp; Sicherheit</v>
      </c>
      <c r="C67" s="28" t="s">
        <v>61</v>
      </c>
      <c r="D67" s="37"/>
      <c r="E67" s="184" t="str">
        <f>IF(A67="","",IF(OR(D69="hoch",D67="hoch",AND(D67="mittel",D69="hoch")),"hoch",IF(OR(D67="mittel",AND(D69="mittel"),AND(OR(D68="mittel",D68="hoch"),D69="gering")),"mittel","gering")))</f>
        <v/>
      </c>
      <c r="F67" s="175"/>
      <c r="G67" s="178" t="str">
        <f>IF(A67="","",IF(OR(E67="hoch",AND(E67="mittel",F67="hoch")),"hoch",IF(OR(AND(E67="mittel",OR(F67="mittel",F67="gering")),AND(E67="gering",OR(F67="mittel",F67="hoch"))),"mittel","gering")))</f>
        <v/>
      </c>
      <c r="H67" s="30"/>
      <c r="I67" s="4"/>
      <c r="J67" s="4"/>
    </row>
    <row r="68" spans="1:10" s="68" customFormat="1" x14ac:dyDescent="0.25">
      <c r="A68" s="4" t="str">
        <f>IF('(1) Vorabfragen'!C30="ja","black","")</f>
        <v/>
      </c>
      <c r="B68" s="182"/>
      <c r="C68" s="31" t="s">
        <v>62</v>
      </c>
      <c r="D68" s="38"/>
      <c r="E68" s="185"/>
      <c r="F68" s="176"/>
      <c r="G68" s="179"/>
      <c r="H68" s="33"/>
      <c r="I68" s="4"/>
      <c r="J68" s="4"/>
    </row>
    <row r="69" spans="1:10" s="68" customFormat="1" ht="15.75" thickBot="1" x14ac:dyDescent="0.3">
      <c r="A69" s="4" t="str">
        <f>IF('(1) Vorabfragen'!C30="ja","black","")</f>
        <v/>
      </c>
      <c r="B69" s="183"/>
      <c r="C69" s="34" t="s">
        <v>63</v>
      </c>
      <c r="D69" s="39"/>
      <c r="E69" s="186"/>
      <c r="F69" s="177"/>
      <c r="G69" s="180"/>
      <c r="H69" s="36"/>
      <c r="I69" s="4"/>
      <c r="J69" s="4"/>
    </row>
    <row r="70" spans="1:10" s="68" customFormat="1" ht="30" customHeight="1" x14ac:dyDescent="0.25">
      <c r="A70" s="4" t="str">
        <f>IF('(1) Vorabfragen'!C31="ja","black","")</f>
        <v/>
      </c>
      <c r="B70" s="182" t="str">
        <f>'(1) Vorabfragen'!B31</f>
        <v>Landnutzung &amp; Eigentumsrechte</v>
      </c>
      <c r="C70" s="40" t="s">
        <v>61</v>
      </c>
      <c r="D70" s="41"/>
      <c r="E70" s="184" t="str">
        <f>IF(A70="","",IF(OR(D72="hoch",D70="hoch",AND(D70="mittel",D72="hoch")),"hoch",IF(OR(D70="mittel",AND(D72="mittel"),AND(OR(D71="mittel",D71="hoch"),D72="gering")),"mittel","gering")))</f>
        <v/>
      </c>
      <c r="F70" s="187"/>
      <c r="G70" s="188" t="str">
        <f>IF(A70="","",IF(OR(E70="hoch",AND(E70="mittel",F70="hoch")),"hoch",IF(OR(AND(E70="mittel",OR(F70="mittel",F70="gering")),AND(E70="gering",OR(F70="mittel",F70="hoch"))),"mittel","gering")))</f>
        <v/>
      </c>
      <c r="H70" s="42"/>
      <c r="I70" s="4"/>
      <c r="J70" s="4"/>
    </row>
    <row r="71" spans="1:10" s="68" customFormat="1" x14ac:dyDescent="0.25">
      <c r="A71" s="4" t="str">
        <f>IF('(1) Vorabfragen'!C31="ja","black","")</f>
        <v/>
      </c>
      <c r="B71" s="182"/>
      <c r="C71" s="31" t="s">
        <v>62</v>
      </c>
      <c r="D71" s="38"/>
      <c r="E71" s="185"/>
      <c r="F71" s="176"/>
      <c r="G71" s="179"/>
      <c r="H71" s="33"/>
      <c r="I71" s="4"/>
      <c r="J71" s="4"/>
    </row>
    <row r="72" spans="1:10" s="68" customFormat="1" ht="15.75" thickBot="1" x14ac:dyDescent="0.3">
      <c r="A72" s="4" t="str">
        <f>IF('(1) Vorabfragen'!C31="ja","black","")</f>
        <v/>
      </c>
      <c r="B72" s="183"/>
      <c r="C72" s="34" t="s">
        <v>63</v>
      </c>
      <c r="D72" s="39"/>
      <c r="E72" s="186"/>
      <c r="F72" s="177"/>
      <c r="G72" s="180"/>
      <c r="H72" s="36"/>
      <c r="I72" s="4"/>
      <c r="J72" s="4"/>
    </row>
    <row r="73" spans="1:10" s="68" customFormat="1" x14ac:dyDescent="0.25">
      <c r="A73" s="4" t="str">
        <f>IF('(1) Vorabfragen'!C32="ja","black","")</f>
        <v/>
      </c>
      <c r="B73" s="182" t="str">
        <f>'(1) Vorabfragen'!B32</f>
        <v>Auswirkungen auf die lokale Gemeinschaft</v>
      </c>
      <c r="C73" s="40" t="s">
        <v>61</v>
      </c>
      <c r="D73" s="41"/>
      <c r="E73" s="184" t="str">
        <f>IF(A73="","",IF(OR(D75="hoch",D73="hoch",AND(D73="mittel",D75="hoch")),"hoch",IF(OR(D73="mittel",AND(D75="mittel"),AND(OR(D74="mittel",D74="hoch"),D75="gering")),"mittel","gering")))</f>
        <v/>
      </c>
      <c r="F73" s="187"/>
      <c r="G73" s="188" t="str">
        <f>IF(A73="","",IF(OR(E73="hoch",AND(E73="mittel",F73="hoch")),"hoch",IF(OR(AND(E73="mittel",OR(F73="mittel",F73="gering")),AND(E73="gering",OR(F73="mittel",F73="hoch"))),"mittel","gering")))</f>
        <v/>
      </c>
      <c r="H73" s="42"/>
      <c r="I73" s="4"/>
      <c r="J73" s="4"/>
    </row>
    <row r="74" spans="1:10" s="68" customFormat="1" x14ac:dyDescent="0.25">
      <c r="A74" s="4" t="str">
        <f>IF('(1) Vorabfragen'!C32="ja","black","")</f>
        <v/>
      </c>
      <c r="B74" s="182"/>
      <c r="C74" s="31" t="s">
        <v>62</v>
      </c>
      <c r="D74" s="38"/>
      <c r="E74" s="185"/>
      <c r="F74" s="176"/>
      <c r="G74" s="179"/>
      <c r="H74" s="33"/>
      <c r="I74" s="4"/>
      <c r="J74" s="4"/>
    </row>
    <row r="75" spans="1:10" ht="16.5" customHeight="1" thickBot="1" x14ac:dyDescent="0.3">
      <c r="A75" s="4" t="str">
        <f>IF('(1) Vorabfragen'!C32="ja","black","")</f>
        <v/>
      </c>
      <c r="B75" s="183"/>
      <c r="C75" s="34" t="s">
        <v>63</v>
      </c>
      <c r="D75" s="39"/>
      <c r="E75" s="186"/>
      <c r="F75" s="177"/>
      <c r="G75" s="180"/>
      <c r="H75" s="36"/>
    </row>
    <row r="76" spans="1:10" x14ac:dyDescent="0.25">
      <c r="A76" s="4" t="str">
        <f>IF('(1) Vorabfragen'!C33="ja","black","")</f>
        <v/>
      </c>
      <c r="B76" s="182" t="str">
        <f>'(1) Vorabfragen'!B33</f>
        <v>Verbraucherinteressen &amp; Produktsicherheit</v>
      </c>
      <c r="C76" s="40" t="s">
        <v>61</v>
      </c>
      <c r="D76" s="41"/>
      <c r="E76" s="184" t="str">
        <f>IF(A76="","",IF(OR(D78="hoch",D76="hoch",AND(D76="mittel",D78="hoch")),"hoch",IF(OR(D76="mittel",AND(D78="mittel"),AND(OR(D77="mittel",D77="hoch"),D78="gering")),"mittel","gering")))</f>
        <v/>
      </c>
      <c r="F76" s="187"/>
      <c r="G76" s="188" t="str">
        <f>IF(A76="","",IF(OR(E76="hoch",AND(E76="mittel",F76="hoch")),"hoch",IF(OR(AND(E76="mittel",OR(F76="mittel",F76="gering")),AND(E76="gering",OR(F76="mittel",F76="hoch"))),"mittel","gering")))</f>
        <v/>
      </c>
      <c r="H76" s="42"/>
    </row>
    <row r="77" spans="1:10" x14ac:dyDescent="0.25">
      <c r="A77" s="4" t="str">
        <f>IF('(1) Vorabfragen'!C33="ja","black","")</f>
        <v/>
      </c>
      <c r="B77" s="182"/>
      <c r="C77" s="31" t="s">
        <v>62</v>
      </c>
      <c r="D77" s="38"/>
      <c r="E77" s="185"/>
      <c r="F77" s="176"/>
      <c r="G77" s="179"/>
      <c r="H77" s="33"/>
    </row>
    <row r="78" spans="1:10" ht="15.75" thickBot="1" x14ac:dyDescent="0.3">
      <c r="A78" s="4" t="str">
        <f>IF('(1) Vorabfragen'!C33="ja","black","")</f>
        <v/>
      </c>
      <c r="B78" s="183"/>
      <c r="C78" s="34" t="s">
        <v>63</v>
      </c>
      <c r="D78" s="39"/>
      <c r="E78" s="186"/>
      <c r="F78" s="177"/>
      <c r="G78" s="180"/>
      <c r="H78" s="36"/>
    </row>
    <row r="79" spans="1:10" s="4" customFormat="1" x14ac:dyDescent="0.25"/>
    <row r="80" spans="1:10" s="4" customFormat="1" x14ac:dyDescent="0.25"/>
  </sheetData>
  <mergeCells count="100">
    <mergeCell ref="F52:F54"/>
    <mergeCell ref="E7:G7"/>
    <mergeCell ref="G52:G54"/>
    <mergeCell ref="F34:F36"/>
    <mergeCell ref="G34:G36"/>
    <mergeCell ref="F37:F39"/>
    <mergeCell ref="G37:G39"/>
    <mergeCell ref="E34:E36"/>
    <mergeCell ref="E22:E24"/>
    <mergeCell ref="F22:F24"/>
    <mergeCell ref="G22:G24"/>
    <mergeCell ref="E19:E21"/>
    <mergeCell ref="F19:F21"/>
    <mergeCell ref="F67:F69"/>
    <mergeCell ref="G67:G69"/>
    <mergeCell ref="F40:F42"/>
    <mergeCell ref="G40:G42"/>
    <mergeCell ref="E43:E45"/>
    <mergeCell ref="F49:F51"/>
    <mergeCell ref="G49:G51"/>
    <mergeCell ref="E40:E42"/>
    <mergeCell ref="E46:E48"/>
    <mergeCell ref="E52:E54"/>
    <mergeCell ref="F43:F45"/>
    <mergeCell ref="G43:G45"/>
    <mergeCell ref="G64:G66"/>
    <mergeCell ref="F64:F66"/>
    <mergeCell ref="F58:F60"/>
    <mergeCell ref="G58:G60"/>
    <mergeCell ref="B49:B51"/>
    <mergeCell ref="F46:F48"/>
    <mergeCell ref="G46:G48"/>
    <mergeCell ref="E49:E51"/>
    <mergeCell ref="B40:B42"/>
    <mergeCell ref="B43:B45"/>
    <mergeCell ref="B46:B48"/>
    <mergeCell ref="B52:B54"/>
    <mergeCell ref="B67:B69"/>
    <mergeCell ref="B70:B72"/>
    <mergeCell ref="B58:B60"/>
    <mergeCell ref="E58:E60"/>
    <mergeCell ref="E64:E66"/>
    <mergeCell ref="B64:B66"/>
    <mergeCell ref="E67:E69"/>
    <mergeCell ref="B55:B57"/>
    <mergeCell ref="E55:E57"/>
    <mergeCell ref="B19:B21"/>
    <mergeCell ref="B22:B24"/>
    <mergeCell ref="B25:B27"/>
    <mergeCell ref="B28:B30"/>
    <mergeCell ref="B31:B33"/>
    <mergeCell ref="B34:B36"/>
    <mergeCell ref="B37:B39"/>
    <mergeCell ref="E37:E39"/>
    <mergeCell ref="G19:G21"/>
    <mergeCell ref="C11:E11"/>
    <mergeCell ref="G13:G15"/>
    <mergeCell ref="G16:G18"/>
    <mergeCell ref="E31:E33"/>
    <mergeCell ref="F31:F33"/>
    <mergeCell ref="G31:G33"/>
    <mergeCell ref="E25:E27"/>
    <mergeCell ref="F25:F27"/>
    <mergeCell ref="G25:G27"/>
    <mergeCell ref="E28:E30"/>
    <mergeCell ref="F28:F30"/>
    <mergeCell ref="G28:G30"/>
    <mergeCell ref="B2:F2"/>
    <mergeCell ref="E16:E18"/>
    <mergeCell ref="E13:E15"/>
    <mergeCell ref="B16:B18"/>
    <mergeCell ref="B13:B15"/>
    <mergeCell ref="F13:F15"/>
    <mergeCell ref="F16:F18"/>
    <mergeCell ref="B10:B12"/>
    <mergeCell ref="B4:H4"/>
    <mergeCell ref="B5:D5"/>
    <mergeCell ref="E5:F5"/>
    <mergeCell ref="G5:H5"/>
    <mergeCell ref="H10:H12"/>
    <mergeCell ref="F11:F12"/>
    <mergeCell ref="G11:G12"/>
    <mergeCell ref="C10:G10"/>
    <mergeCell ref="B76:B78"/>
    <mergeCell ref="E76:E78"/>
    <mergeCell ref="F76:F78"/>
    <mergeCell ref="G76:G78"/>
    <mergeCell ref="E70:E72"/>
    <mergeCell ref="F73:F75"/>
    <mergeCell ref="G73:G75"/>
    <mergeCell ref="F70:F72"/>
    <mergeCell ref="G70:G72"/>
    <mergeCell ref="B73:B75"/>
    <mergeCell ref="E73:E75"/>
    <mergeCell ref="F55:F57"/>
    <mergeCell ref="G55:G57"/>
    <mergeCell ref="B61:B63"/>
    <mergeCell ref="E61:E63"/>
    <mergeCell ref="F61:F63"/>
    <mergeCell ref="G61:G63"/>
  </mergeCells>
  <conditionalFormatting sqref="B13:C54 B67:C78 B64:B69">
    <cfRule type="expression" dxfId="223" priority="25">
      <formula>(INDIRECT("Z"&amp;ROW()&amp;"S1",)="")</formula>
    </cfRule>
  </conditionalFormatting>
  <conditionalFormatting sqref="G13:G54 E13:E54 E67:E78 G67:G78">
    <cfRule type="cellIs" dxfId="222" priority="22" operator="equal">
      <formula>"gering"</formula>
    </cfRule>
    <cfRule type="cellIs" dxfId="221" priority="23" operator="equal">
      <formula>"mittel"</formula>
    </cfRule>
    <cfRule type="cellIs" dxfId="220" priority="24" operator="equal">
      <formula>"hoch"</formula>
    </cfRule>
  </conditionalFormatting>
  <conditionalFormatting sqref="C64:C66">
    <cfRule type="expression" dxfId="219" priority="16">
      <formula>(INDIRECT("Z"&amp;ROW()&amp;"S1",)="")</formula>
    </cfRule>
  </conditionalFormatting>
  <conditionalFormatting sqref="G64:G66 E64:E66">
    <cfRule type="cellIs" dxfId="218" priority="13" operator="equal">
      <formula>"gering"</formula>
    </cfRule>
    <cfRule type="cellIs" dxfId="217" priority="14" operator="equal">
      <formula>"mittel"</formula>
    </cfRule>
    <cfRule type="cellIs" dxfId="216" priority="15" operator="equal">
      <formula>"hoch"</formula>
    </cfRule>
  </conditionalFormatting>
  <conditionalFormatting sqref="B58:C60">
    <cfRule type="expression" dxfId="215" priority="12">
      <formula>(INDIRECT("Z"&amp;ROW()&amp;"S1",)="")</formula>
    </cfRule>
  </conditionalFormatting>
  <conditionalFormatting sqref="G58:G60 E58:E60">
    <cfRule type="cellIs" dxfId="214" priority="9" operator="equal">
      <formula>"gering"</formula>
    </cfRule>
    <cfRule type="cellIs" dxfId="213" priority="10" operator="equal">
      <formula>"mittel"</formula>
    </cfRule>
    <cfRule type="cellIs" dxfId="212" priority="11" operator="equal">
      <formula>"hoch"</formula>
    </cfRule>
  </conditionalFormatting>
  <conditionalFormatting sqref="B55:C57">
    <cfRule type="expression" dxfId="211" priority="8">
      <formula>(INDIRECT("Z"&amp;ROW()&amp;"S1",)="")</formula>
    </cfRule>
  </conditionalFormatting>
  <conditionalFormatting sqref="G55:G57 E55:E57">
    <cfRule type="cellIs" dxfId="210" priority="5" operator="equal">
      <formula>"gering"</formula>
    </cfRule>
    <cfRule type="cellIs" dxfId="209" priority="6" operator="equal">
      <formula>"mittel"</formula>
    </cfRule>
    <cfRule type="cellIs" dxfId="208" priority="7" operator="equal">
      <formula>"hoch"</formula>
    </cfRule>
  </conditionalFormatting>
  <conditionalFormatting sqref="B61:C63">
    <cfRule type="expression" dxfId="207" priority="4">
      <formula>(INDIRECT("Z"&amp;ROW()&amp;"S1",)="")</formula>
    </cfRule>
  </conditionalFormatting>
  <conditionalFormatting sqref="G61:G63 E61:E63">
    <cfRule type="cellIs" dxfId="206" priority="1" operator="equal">
      <formula>"gering"</formula>
    </cfRule>
    <cfRule type="cellIs" dxfId="205" priority="2" operator="equal">
      <formula>"mittel"</formula>
    </cfRule>
    <cfRule type="cellIs" dxfId="204" priority="3" operator="equal">
      <formula>"hoch"</formula>
    </cfRule>
  </conditionalFormatting>
  <dataValidations count="1">
    <dataValidation type="list" allowBlank="1" showInputMessage="1" showErrorMessage="1" sqref="F13:F78 D13:D78">
      <formula1>"hoch,mittel,gering"</formula1>
    </dataValidation>
  </dataValidations>
  <hyperlinks>
    <hyperlink ref="G5:H5" location="'(3) Produktion von Vorprodukten'!A1" display="3. Weiter zum nächsten Schritt: (3) Produktion von Vorprodukten"/>
    <hyperlink ref="E7" location="'Regeln Risikobewertung'!A1" display="Klicken Sie hier, um zurück zur Orientierung Risikobewertung zu gelangen."/>
    <hyperlink ref="E7:G7" location="'Orientierung Risikobewertung'!A1" display="Klicken Sie hier, um zurück zur Orientierung Risikobewertung zu gelangen."/>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pane ySplit="15" topLeftCell="A16" activePane="bottomLeft" state="frozen"/>
      <selection activeCell="B1" sqref="B1"/>
      <selection pane="bottomLeft" activeCell="B1" sqref="B1"/>
    </sheetView>
  </sheetViews>
  <sheetFormatPr baseColWidth="10" defaultColWidth="0" defaultRowHeight="15" zeroHeight="1" x14ac:dyDescent="0.25"/>
  <cols>
    <col min="1" max="1" width="23.42578125" style="3" hidden="1" customWidth="1"/>
    <col min="2" max="8" width="33.42578125" customWidth="1"/>
    <col min="9" max="10" width="11.42578125" style="3" customWidth="1"/>
    <col min="11" max="16384" width="11.42578125" hidden="1"/>
  </cols>
  <sheetData>
    <row r="1" spans="1:10" x14ac:dyDescent="0.25">
      <c r="B1" s="71"/>
      <c r="C1" s="71"/>
      <c r="D1" s="71"/>
      <c r="E1" s="71"/>
      <c r="F1" s="71"/>
      <c r="G1" s="71"/>
      <c r="H1" s="71"/>
    </row>
    <row r="2" spans="1:10" ht="33.75" x14ac:dyDescent="0.5">
      <c r="B2" s="226" t="s">
        <v>64</v>
      </c>
      <c r="C2" s="226"/>
      <c r="D2" s="226"/>
      <c r="E2" s="226"/>
      <c r="F2" s="226"/>
      <c r="G2" s="226"/>
      <c r="H2" s="226"/>
    </row>
    <row r="3" spans="1:10" ht="26.25" x14ac:dyDescent="0.4">
      <c r="B3" s="15"/>
      <c r="C3" s="15"/>
      <c r="D3" s="15"/>
      <c r="E3" s="20"/>
      <c r="F3" s="20"/>
      <c r="G3" s="20"/>
      <c r="H3" s="20"/>
    </row>
    <row r="4" spans="1:10" ht="26.25" x14ac:dyDescent="0.4">
      <c r="B4" s="15"/>
      <c r="C4" s="15"/>
      <c r="D4" s="15"/>
      <c r="E4" s="20"/>
      <c r="F4" s="20"/>
      <c r="G4" s="20"/>
      <c r="H4" s="20"/>
    </row>
    <row r="5" spans="1:10" ht="34.5" customHeight="1" thickBot="1" x14ac:dyDescent="0.3">
      <c r="B5" s="234" t="s">
        <v>65</v>
      </c>
      <c r="C5" s="234"/>
      <c r="D5" s="234"/>
      <c r="E5" s="234"/>
      <c r="F5" s="234"/>
      <c r="G5" s="234"/>
      <c r="H5" s="234"/>
    </row>
    <row r="6" spans="1:10" ht="156.94999999999999" customHeight="1" thickBot="1" x14ac:dyDescent="0.3">
      <c r="B6" s="199" t="s">
        <v>51</v>
      </c>
      <c r="C6" s="200"/>
      <c r="D6" s="201"/>
      <c r="E6" s="199" t="s">
        <v>52</v>
      </c>
      <c r="F6" s="235"/>
      <c r="G6" s="236" t="s">
        <v>66</v>
      </c>
      <c r="H6" s="237"/>
    </row>
    <row r="7" spans="1:10" ht="19.5" thickBot="1" x14ac:dyDescent="0.3">
      <c r="B7" s="115"/>
      <c r="C7" s="115"/>
      <c r="D7" s="115"/>
      <c r="E7" s="115"/>
      <c r="F7" s="115"/>
      <c r="G7" s="101"/>
      <c r="H7" s="101"/>
    </row>
    <row r="8" spans="1:10" ht="21.95" customHeight="1" thickBot="1" x14ac:dyDescent="0.4">
      <c r="B8" s="126" t="str">
        <f>"Auszufüllende Themen: "&amp;SUMPRODUCT(($A$15:$A$81&lt;&gt;"")*1)/3</f>
        <v>Auszufüllende Themen: 0</v>
      </c>
      <c r="C8" s="103"/>
      <c r="D8" s="44"/>
      <c r="E8" s="238" t="s">
        <v>140</v>
      </c>
      <c r="F8" s="238"/>
      <c r="G8" s="238"/>
      <c r="H8" s="43"/>
    </row>
    <row r="9" spans="1:10" ht="14.45" customHeight="1" x14ac:dyDescent="0.35">
      <c r="B9" s="128"/>
      <c r="C9" s="129"/>
      <c r="D9" s="44"/>
      <c r="E9" s="127"/>
      <c r="F9" s="44"/>
      <c r="G9" s="10"/>
      <c r="H9" s="43"/>
    </row>
    <row r="10" spans="1:10" ht="14.45" customHeight="1" x14ac:dyDescent="0.4">
      <c r="B10" s="10"/>
      <c r="C10" s="15"/>
      <c r="D10" s="44"/>
      <c r="E10" s="6"/>
      <c r="F10" s="6"/>
      <c r="G10" s="6"/>
      <c r="H10" s="6"/>
    </row>
    <row r="11" spans="1:10" s="3" customFormat="1" x14ac:dyDescent="0.25">
      <c r="B11" s="7"/>
      <c r="C11" s="6"/>
      <c r="D11" s="6"/>
      <c r="E11" s="6"/>
      <c r="F11" s="6"/>
      <c r="G11" s="6"/>
      <c r="H11" s="6"/>
    </row>
    <row r="12" spans="1:10" s="3" customFormat="1" ht="15.75" thickBot="1" x14ac:dyDescent="0.3"/>
    <row r="13" spans="1:10" ht="24" thickBot="1" x14ac:dyDescent="0.3">
      <c r="B13" s="196" t="s">
        <v>54</v>
      </c>
      <c r="C13" s="209" t="s">
        <v>67</v>
      </c>
      <c r="D13" s="210"/>
      <c r="E13" s="210"/>
      <c r="F13" s="228"/>
      <c r="G13" s="229"/>
      <c r="H13" s="204" t="s">
        <v>56</v>
      </c>
    </row>
    <row r="14" spans="1:10" ht="18.95" customHeight="1" thickBot="1" x14ac:dyDescent="0.35">
      <c r="B14" s="197"/>
      <c r="C14" s="231" t="s">
        <v>39</v>
      </c>
      <c r="D14" s="232"/>
      <c r="E14" s="233"/>
      <c r="F14" s="207" t="s">
        <v>68</v>
      </c>
      <c r="G14" s="207" t="s">
        <v>159</v>
      </c>
      <c r="H14" s="205"/>
    </row>
    <row r="15" spans="1:10" s="1" customFormat="1" ht="110.45" customHeight="1" thickBot="1" x14ac:dyDescent="0.3">
      <c r="A15" s="3"/>
      <c r="B15" s="227"/>
      <c r="C15" s="46" t="s">
        <v>58</v>
      </c>
      <c r="D15" s="47" t="s">
        <v>69</v>
      </c>
      <c r="E15" s="48" t="s">
        <v>70</v>
      </c>
      <c r="F15" s="230"/>
      <c r="G15" s="208"/>
      <c r="H15" s="206"/>
      <c r="I15" s="14"/>
      <c r="J15" s="14"/>
    </row>
    <row r="16" spans="1:10" ht="15" customHeight="1" x14ac:dyDescent="0.25">
      <c r="A16" s="4" t="str">
        <f>IF('(1) Vorabfragen'!D12="ja","black","")</f>
        <v/>
      </c>
      <c r="B16" s="222" t="str">
        <f>'(1) Vorabfragen'!B12</f>
        <v>Klima &amp; Energie</v>
      </c>
      <c r="C16" s="49" t="s">
        <v>61</v>
      </c>
      <c r="D16" s="29"/>
      <c r="E16" s="184" t="str">
        <f>IF(A16="","",IF(OR(D18="hoch",D16="hoch",AND(D16="mittel",D18="hoch")),"hoch",IF(OR(D16="mittel",AND(D18="mittel"),AND(OR(D17="mittel",D17="hoch"),D18="gering")),"mittel","gering")))</f>
        <v/>
      </c>
      <c r="F16" s="216"/>
      <c r="G16" s="219" t="str">
        <f>IF(A16="","",IF(OR(E16="hoch",AND(E16="mittel",F16="hoch")),"hoch",IF(OR(AND(E16="mittel",OR(F16="mittel",F16="gering")),AND(E16="gering",OR(F16="mittel",F16="hoch"))),"mittel","gering")))</f>
        <v/>
      </c>
      <c r="H16" s="50"/>
    </row>
    <row r="17" spans="1:8" x14ac:dyDescent="0.25">
      <c r="A17" s="4" t="str">
        <f>IF('(1) Vorabfragen'!D12="ja","black","")</f>
        <v/>
      </c>
      <c r="B17" s="223"/>
      <c r="C17" s="51" t="s">
        <v>62</v>
      </c>
      <c r="D17" s="32"/>
      <c r="E17" s="185"/>
      <c r="F17" s="217"/>
      <c r="G17" s="220"/>
      <c r="H17" s="52"/>
    </row>
    <row r="18" spans="1:8" ht="15.75" thickBot="1" x14ac:dyDescent="0.3">
      <c r="A18" s="4" t="str">
        <f>IF('(1) Vorabfragen'!D12="ja","black","")</f>
        <v/>
      </c>
      <c r="B18" s="224"/>
      <c r="C18" s="53" t="s">
        <v>63</v>
      </c>
      <c r="D18" s="35"/>
      <c r="E18" s="186"/>
      <c r="F18" s="218"/>
      <c r="G18" s="221"/>
      <c r="H18" s="54"/>
    </row>
    <row r="19" spans="1:8" ht="15" customHeight="1" x14ac:dyDescent="0.25">
      <c r="A19" s="4" t="str">
        <f>IF('(1) Vorabfragen'!D13="ja","black","")</f>
        <v/>
      </c>
      <c r="B19" s="181" t="str">
        <f>'(1) Vorabfragen'!B13</f>
        <v>Biodiversität &amp; Entwaldung</v>
      </c>
      <c r="C19" s="49" t="s">
        <v>61</v>
      </c>
      <c r="D19" s="29"/>
      <c r="E19" s="184" t="str">
        <f>IF(A19="","",IF(OR(D21="hoch",D19="hoch",AND(D19="mittel",D21="hoch")),"hoch",IF(OR(D19="mittel",AND(D21="mittel"),AND(OR(D20="mittel",D20="hoch"),D21="gering")),"mittel","gering")))</f>
        <v/>
      </c>
      <c r="F19" s="216"/>
      <c r="G19" s="219" t="str">
        <f>IF(A19="","",IF(OR(E19="hoch",AND(E19="mittel",F19="hoch")),"hoch",IF(OR(AND(E19="mittel",OR(F19="mittel",F19="gering")),AND(E19="gering",OR(F19="mittel",F19="hoch"))),"mittel","gering")))</f>
        <v/>
      </c>
      <c r="H19" s="50"/>
    </row>
    <row r="20" spans="1:8" x14ac:dyDescent="0.25">
      <c r="A20" s="4" t="str">
        <f>IF('(1) Vorabfragen'!D13="ja","black","")</f>
        <v/>
      </c>
      <c r="B20" s="182"/>
      <c r="C20" s="51" t="s">
        <v>62</v>
      </c>
      <c r="D20" s="32"/>
      <c r="E20" s="185"/>
      <c r="F20" s="217"/>
      <c r="G20" s="220"/>
      <c r="H20" s="52"/>
    </row>
    <row r="21" spans="1:8" ht="15.75" thickBot="1" x14ac:dyDescent="0.3">
      <c r="A21" s="4" t="str">
        <f>IF('(1) Vorabfragen'!D13="ja","black","")</f>
        <v/>
      </c>
      <c r="B21" s="183"/>
      <c r="C21" s="53" t="s">
        <v>63</v>
      </c>
      <c r="D21" s="35"/>
      <c r="E21" s="186"/>
      <c r="F21" s="218"/>
      <c r="G21" s="221"/>
      <c r="H21" s="54"/>
    </row>
    <row r="22" spans="1:8" ht="15" customHeight="1" x14ac:dyDescent="0.25">
      <c r="A22" s="4" t="str">
        <f>IF('(1) Vorabfragen'!D14="ja","black","")</f>
        <v/>
      </c>
      <c r="B22" s="181" t="str">
        <f>'(1) Vorabfragen'!B14</f>
        <v>Wasserverbrauch &amp; Wasserverfügbarkeit</v>
      </c>
      <c r="C22" s="49" t="s">
        <v>61</v>
      </c>
      <c r="D22" s="29"/>
      <c r="E22" s="184" t="str">
        <f>IF(A22="","",IF(OR(D24="hoch",D22="hoch",AND(D22="mittel",D24="hoch")),"hoch",IF(OR(D22="mittel",AND(D24="mittel"),AND(OR(D23="mittel",D23="hoch"),D24="gering")),"mittel","gering")))</f>
        <v/>
      </c>
      <c r="F22" s="216"/>
      <c r="G22" s="219" t="str">
        <f>IF(A22="","",IF(OR(E22="hoch",AND(E22="mittel",F22="hoch")),"hoch",IF(OR(AND(E22="mittel",OR(F22="mittel",F22="gering")),AND(E22="gering",OR(F22="mittel",F22="hoch"))),"mittel","gering")))</f>
        <v/>
      </c>
      <c r="H22" s="50"/>
    </row>
    <row r="23" spans="1:8" x14ac:dyDescent="0.25">
      <c r="A23" s="4" t="str">
        <f>IF('(1) Vorabfragen'!D14="ja","black","")</f>
        <v/>
      </c>
      <c r="B23" s="182"/>
      <c r="C23" s="51" t="s">
        <v>62</v>
      </c>
      <c r="D23" s="32"/>
      <c r="E23" s="185"/>
      <c r="F23" s="217"/>
      <c r="G23" s="220"/>
      <c r="H23" s="52"/>
    </row>
    <row r="24" spans="1:8" ht="15.75" thickBot="1" x14ac:dyDescent="0.3">
      <c r="A24" s="4" t="str">
        <f>IF('(1) Vorabfragen'!D14="ja","black","")</f>
        <v/>
      </c>
      <c r="B24" s="183"/>
      <c r="C24" s="53" t="s">
        <v>63</v>
      </c>
      <c r="D24" s="35"/>
      <c r="E24" s="186"/>
      <c r="F24" s="218"/>
      <c r="G24" s="221"/>
      <c r="H24" s="54"/>
    </row>
    <row r="25" spans="1:8" ht="15" customHeight="1" x14ac:dyDescent="0.25">
      <c r="A25" s="4" t="str">
        <f>IF('(1) Vorabfragen'!D15="ja","black","")</f>
        <v/>
      </c>
      <c r="B25" s="182" t="str">
        <f>'(1) Vorabfragen'!B15</f>
        <v>Luftverschmutzung</v>
      </c>
      <c r="C25" s="55" t="s">
        <v>61</v>
      </c>
      <c r="D25" s="56"/>
      <c r="E25" s="184" t="str">
        <f>IF(A25="","",IF(OR(D27="hoch",D25="hoch",AND(D25="mittel",D27="hoch")),"hoch",IF(OR(D25="mittel",AND(D27="mittel"),AND(OR(D26="mittel",D26="hoch"),D27="gering")),"mittel","gering")))</f>
        <v/>
      </c>
      <c r="F25" s="225"/>
      <c r="G25" s="219" t="str">
        <f>IF(A25="","",IF(OR(E25="hoch",AND(E25="mittel",F25="hoch")),"hoch",IF(OR(AND(E25="mittel",OR(F25="mittel",F25="gering")),AND(E25="gering",OR(F25="mittel",F25="hoch"))),"mittel","gering")))</f>
        <v/>
      </c>
      <c r="H25" s="57"/>
    </row>
    <row r="26" spans="1:8" x14ac:dyDescent="0.25">
      <c r="A26" s="4" t="str">
        <f>IF('(1) Vorabfragen'!D15="ja","black","")</f>
        <v/>
      </c>
      <c r="B26" s="182"/>
      <c r="C26" s="51" t="s">
        <v>62</v>
      </c>
      <c r="D26" s="32"/>
      <c r="E26" s="185"/>
      <c r="F26" s="217"/>
      <c r="G26" s="220"/>
      <c r="H26" s="52"/>
    </row>
    <row r="27" spans="1:8" ht="15.75" thickBot="1" x14ac:dyDescent="0.3">
      <c r="A27" s="4" t="str">
        <f>IF('(1) Vorabfragen'!D15="ja","black","")</f>
        <v/>
      </c>
      <c r="B27" s="183"/>
      <c r="C27" s="53" t="s">
        <v>63</v>
      </c>
      <c r="D27" s="35"/>
      <c r="E27" s="186"/>
      <c r="F27" s="218"/>
      <c r="G27" s="221"/>
      <c r="H27" s="54"/>
    </row>
    <row r="28" spans="1:8" ht="15" customHeight="1" x14ac:dyDescent="0.25">
      <c r="A28" s="4" t="str">
        <f>IF('(1) Vorabfragen'!D16="ja","black","")</f>
        <v/>
      </c>
      <c r="B28" s="181" t="str">
        <f>'(1) Vorabfragen'!B16</f>
        <v>Boden- &amp; (Grund-) Wasserverschmutzung</v>
      </c>
      <c r="C28" s="49" t="s">
        <v>61</v>
      </c>
      <c r="D28" s="37"/>
      <c r="E28" s="184" t="str">
        <f>IF(A28="","",IF(OR(D30="hoch",D28="hoch",AND(D28="mittel",D30="hoch")),"hoch",IF(OR(D28="mittel",AND(D30="mittel"),AND(OR(D29="mittel",D29="hoch"),D30="gering")),"mittel","gering")))</f>
        <v/>
      </c>
      <c r="F28" s="216"/>
      <c r="G28" s="219" t="str">
        <f>IF(A28="","",IF(OR(E28="hoch",AND(E28="mittel",F28="hoch")),"hoch",IF(OR(AND(E28="mittel",OR(F28="mittel",F28="gering")),AND(E28="gering",OR(F28="mittel",F28="hoch"))),"mittel","gering")))</f>
        <v/>
      </c>
      <c r="H28" s="50"/>
    </row>
    <row r="29" spans="1:8" x14ac:dyDescent="0.25">
      <c r="A29" s="4" t="str">
        <f>IF('(1) Vorabfragen'!D16="ja","black","")</f>
        <v/>
      </c>
      <c r="B29" s="182"/>
      <c r="C29" s="51" t="s">
        <v>62</v>
      </c>
      <c r="D29" s="38"/>
      <c r="E29" s="185"/>
      <c r="F29" s="217"/>
      <c r="G29" s="220"/>
      <c r="H29" s="52"/>
    </row>
    <row r="30" spans="1:8" ht="15.75" thickBot="1" x14ac:dyDescent="0.3">
      <c r="A30" s="4" t="str">
        <f>IF('(1) Vorabfragen'!D16="ja","black","")</f>
        <v/>
      </c>
      <c r="B30" s="183"/>
      <c r="C30" s="53" t="s">
        <v>63</v>
      </c>
      <c r="D30" s="39"/>
      <c r="E30" s="186"/>
      <c r="F30" s="218"/>
      <c r="G30" s="221"/>
      <c r="H30" s="54"/>
    </row>
    <row r="31" spans="1:8" ht="15" customHeight="1" x14ac:dyDescent="0.25">
      <c r="A31" s="4" t="str">
        <f>IF('(1) Vorabfragen'!D17="ja","black","")</f>
        <v/>
      </c>
      <c r="B31" s="181" t="str">
        <f>'(1) Vorabfragen'!B17</f>
        <v>Umwelt &amp; Abfall</v>
      </c>
      <c r="C31" s="49" t="s">
        <v>61</v>
      </c>
      <c r="D31" s="37"/>
      <c r="E31" s="184" t="str">
        <f>IF(A31="","",IF(OR(D33="hoch",D31="hoch",AND(D31="mittel",D33="hoch")),"hoch",IF(OR(D31="mittel",AND(D33="mittel"),AND(OR(D32="mittel",D32="hoch"),D33="gering")),"mittel","gering")))</f>
        <v/>
      </c>
      <c r="F31" s="216"/>
      <c r="G31" s="219" t="str">
        <f>IF(A31="","",IF(OR(E31="hoch",AND(E31="mittel",F31="hoch")),"hoch",IF(OR(AND(E31="mittel",OR(F31="mittel",F31="gering")),AND(E31="gering",OR(F31="mittel",F31="hoch"))),"mittel","gering")))</f>
        <v/>
      </c>
      <c r="H31" s="50"/>
    </row>
    <row r="32" spans="1:8" x14ac:dyDescent="0.25">
      <c r="A32" s="4" t="str">
        <f>IF('(1) Vorabfragen'!D17="ja","black","")</f>
        <v/>
      </c>
      <c r="B32" s="182"/>
      <c r="C32" s="51" t="s">
        <v>62</v>
      </c>
      <c r="D32" s="38"/>
      <c r="E32" s="185"/>
      <c r="F32" s="217"/>
      <c r="G32" s="220"/>
      <c r="H32" s="52"/>
    </row>
    <row r="33" spans="1:8" ht="15.75" thickBot="1" x14ac:dyDescent="0.3">
      <c r="A33" s="4" t="str">
        <f>IF('(1) Vorabfragen'!D17="ja","black","")</f>
        <v/>
      </c>
      <c r="B33" s="183"/>
      <c r="C33" s="53" t="s">
        <v>63</v>
      </c>
      <c r="D33" s="39"/>
      <c r="E33" s="186"/>
      <c r="F33" s="218"/>
      <c r="G33" s="221"/>
      <c r="H33" s="54"/>
    </row>
    <row r="34" spans="1:8" ht="15" customHeight="1" x14ac:dyDescent="0.25">
      <c r="A34" s="4" t="str">
        <f>IF('(1) Vorabfragen'!D18="ja","black","")</f>
        <v/>
      </c>
      <c r="B34" s="181" t="str">
        <f>'(1) Vorabfragen'!B18</f>
        <v>Tierschutz</v>
      </c>
      <c r="C34" s="49" t="s">
        <v>61</v>
      </c>
      <c r="D34" s="37"/>
      <c r="E34" s="184" t="str">
        <f>IF(A34="","",IF(OR(D36="hoch",D34="hoch",AND(D34="mittel",D36="hoch")),"hoch",IF(OR(D34="mittel",AND(D36="mittel"),AND(OR(D35="mittel",D35="hoch"),D36="gering")),"mittel","gering")))</f>
        <v/>
      </c>
      <c r="F34" s="216"/>
      <c r="G34" s="219" t="str">
        <f>IF(A34="","",IF(OR(E34="hoch",AND(E34="mittel",F34="hoch")),"hoch",IF(OR(AND(E34="mittel",OR(F34="mittel",F34="gering")),AND(E34="gering",OR(F34="mittel",F34="hoch"))),"mittel","gering")))</f>
        <v/>
      </c>
      <c r="H34" s="50"/>
    </row>
    <row r="35" spans="1:8" x14ac:dyDescent="0.25">
      <c r="A35" s="4" t="str">
        <f>IF('(1) Vorabfragen'!D18="ja","black","")</f>
        <v/>
      </c>
      <c r="B35" s="182"/>
      <c r="C35" s="51" t="s">
        <v>62</v>
      </c>
      <c r="D35" s="38"/>
      <c r="E35" s="185"/>
      <c r="F35" s="217"/>
      <c r="G35" s="220"/>
      <c r="H35" s="52"/>
    </row>
    <row r="36" spans="1:8" ht="15.75" thickBot="1" x14ac:dyDescent="0.3">
      <c r="A36" s="4" t="str">
        <f>IF('(1) Vorabfragen'!D18="ja","black","")</f>
        <v/>
      </c>
      <c r="B36" s="183"/>
      <c r="C36" s="53" t="s">
        <v>63</v>
      </c>
      <c r="D36" s="39"/>
      <c r="E36" s="186"/>
      <c r="F36" s="218"/>
      <c r="G36" s="221"/>
      <c r="H36" s="54"/>
    </row>
    <row r="37" spans="1:8" ht="15" customHeight="1" x14ac:dyDescent="0.25">
      <c r="A37" s="4" t="str">
        <f>IF('(1) Vorabfragen'!D19="ja","black","")</f>
        <v/>
      </c>
      <c r="B37" s="181" t="str">
        <f>'(1) Vorabfragen'!B19</f>
        <v>Vereinigungs- &amp; Versammlungsfreiheit</v>
      </c>
      <c r="C37" s="49" t="s">
        <v>61</v>
      </c>
      <c r="D37" s="37"/>
      <c r="E37" s="184" t="str">
        <f>IF(A37="","",IF(OR(D39="hoch",D37="hoch",AND(D37="mittel",D39="hoch")),"hoch",IF(OR(D37="mittel",AND(D39="mittel"),AND(OR(D38="mittel",D38="hoch"),D39="gering")),"mittel","gering")))</f>
        <v/>
      </c>
      <c r="F37" s="216"/>
      <c r="G37" s="219" t="str">
        <f>IF(A37="","",IF(OR(E37="hoch",AND(E37="mittel",F37="hoch")),"hoch",IF(OR(AND(E37="mittel",OR(F37="mittel",F37="gering")),AND(E37="gering",OR(F37="mittel",F37="hoch"))),"mittel","gering")))</f>
        <v/>
      </c>
      <c r="H37" s="50"/>
    </row>
    <row r="38" spans="1:8" x14ac:dyDescent="0.25">
      <c r="A38" s="4" t="str">
        <f>IF('(1) Vorabfragen'!D19="ja","black","")</f>
        <v/>
      </c>
      <c r="B38" s="182"/>
      <c r="C38" s="51" t="s">
        <v>62</v>
      </c>
      <c r="D38" s="38"/>
      <c r="E38" s="185"/>
      <c r="F38" s="217"/>
      <c r="G38" s="220"/>
      <c r="H38" s="52"/>
    </row>
    <row r="39" spans="1:8" ht="15.75" thickBot="1" x14ac:dyDescent="0.3">
      <c r="A39" s="4" t="str">
        <f>IF('(1) Vorabfragen'!D19="ja","black","")</f>
        <v/>
      </c>
      <c r="B39" s="183"/>
      <c r="C39" s="53" t="s">
        <v>63</v>
      </c>
      <c r="D39" s="39"/>
      <c r="E39" s="186"/>
      <c r="F39" s="218"/>
      <c r="G39" s="221"/>
      <c r="H39" s="54"/>
    </row>
    <row r="40" spans="1:8" ht="15" customHeight="1" x14ac:dyDescent="0.25">
      <c r="A40" s="4" t="str">
        <f>IF('(1) Vorabfragen'!D20="ja","black","")</f>
        <v/>
      </c>
      <c r="B40" s="181" t="str">
        <f>'(1) Vorabfragen'!B20</f>
        <v>Arbeitsbedingungen (Verträge, Arbeitszeiten)</v>
      </c>
      <c r="C40" s="49" t="s">
        <v>61</v>
      </c>
      <c r="D40" s="37"/>
      <c r="E40" s="184" t="str">
        <f>IF(A40="","",IF(OR(D42="hoch",D40="hoch",AND(D40="mittel",D42="hoch")),"hoch",IF(OR(D40="mittel",AND(D42="mittel"),AND(OR(D41="mittel",D41="hoch"),D42="gering")),"mittel","gering")))</f>
        <v/>
      </c>
      <c r="F40" s="216"/>
      <c r="G40" s="219" t="str">
        <f>IF(A40="","",IF(OR(E40="hoch",AND(E40="mittel",F40="hoch")),"hoch",IF(OR(AND(E40="mittel",OR(F40="mittel",F40="gering")),AND(E40="gering",OR(F40="mittel",F40="hoch"))),"mittel","gering")))</f>
        <v/>
      </c>
      <c r="H40" s="50"/>
    </row>
    <row r="41" spans="1:8" x14ac:dyDescent="0.25">
      <c r="A41" s="4" t="str">
        <f>IF('(1) Vorabfragen'!D20="ja","black","")</f>
        <v/>
      </c>
      <c r="B41" s="182"/>
      <c r="C41" s="51" t="s">
        <v>62</v>
      </c>
      <c r="D41" s="38"/>
      <c r="E41" s="185"/>
      <c r="F41" s="217"/>
      <c r="G41" s="220"/>
      <c r="H41" s="52"/>
    </row>
    <row r="42" spans="1:8" ht="15.75" thickBot="1" x14ac:dyDescent="0.3">
      <c r="A42" s="4" t="str">
        <f>IF('(1) Vorabfragen'!D20="ja","black","")</f>
        <v/>
      </c>
      <c r="B42" s="183"/>
      <c r="C42" s="53" t="s">
        <v>63</v>
      </c>
      <c r="D42" s="39"/>
      <c r="E42" s="186"/>
      <c r="F42" s="218"/>
      <c r="G42" s="221"/>
      <c r="H42" s="54"/>
    </row>
    <row r="43" spans="1:8" ht="15" customHeight="1" x14ac:dyDescent="0.25">
      <c r="A43" s="4" t="str">
        <f>IF('(1) Vorabfragen'!D21="ja","black","")</f>
        <v/>
      </c>
      <c r="B43" s="181" t="str">
        <f>'(1) Vorabfragen'!B21</f>
        <v>Zwangsarbeit &amp; Menschenhandel</v>
      </c>
      <c r="C43" s="49" t="s">
        <v>61</v>
      </c>
      <c r="D43" s="37"/>
      <c r="E43" s="184" t="str">
        <f>IF(A43="","",IF(OR(D45="hoch",D43="hoch",AND(D43="mittel",D45="hoch")),"hoch",IF(OR(D43="mittel",AND(D45="mittel"),AND(OR(D44="mittel",D44="hoch"),D45="gering")),"mittel","gering")))</f>
        <v/>
      </c>
      <c r="F43" s="216"/>
      <c r="G43" s="219" t="str">
        <f>IF(A43="","",IF(OR(E43="hoch",AND(E43="mittel",F43="hoch")),"hoch",IF(OR(AND(E43="mittel",OR(F43="mittel",F43="gering")),AND(E43="gering",OR(F43="mittel",F43="hoch"))),"mittel","gering")))</f>
        <v/>
      </c>
      <c r="H43" s="50"/>
    </row>
    <row r="44" spans="1:8" x14ac:dyDescent="0.25">
      <c r="A44" s="4" t="str">
        <f>IF('(1) Vorabfragen'!D21="ja","black","")</f>
        <v/>
      </c>
      <c r="B44" s="182"/>
      <c r="C44" s="51" t="s">
        <v>62</v>
      </c>
      <c r="D44" s="38"/>
      <c r="E44" s="185"/>
      <c r="F44" s="217"/>
      <c r="G44" s="220"/>
      <c r="H44" s="52"/>
    </row>
    <row r="45" spans="1:8" ht="15.75" thickBot="1" x14ac:dyDescent="0.3">
      <c r="A45" s="4" t="str">
        <f>IF('(1) Vorabfragen'!D21="ja","black","")</f>
        <v/>
      </c>
      <c r="B45" s="183"/>
      <c r="C45" s="53" t="s">
        <v>63</v>
      </c>
      <c r="D45" s="39"/>
      <c r="E45" s="186"/>
      <c r="F45" s="218"/>
      <c r="G45" s="221"/>
      <c r="H45" s="54"/>
    </row>
    <row r="46" spans="1:8" ht="15" customHeight="1" x14ac:dyDescent="0.25">
      <c r="A46" s="4" t="str">
        <f>IF('(1) Vorabfragen'!D22="ja","black","")</f>
        <v/>
      </c>
      <c r="B46" s="181" t="str">
        <f>'(1) Vorabfragen'!B22</f>
        <v>Kinderarbeit</v>
      </c>
      <c r="C46" s="49" t="s">
        <v>61</v>
      </c>
      <c r="D46" s="37"/>
      <c r="E46" s="184" t="str">
        <f>IF(A46="","",IF(OR(D48="hoch",D46="hoch",AND(D46="mittel",D48="hoch")),"hoch",IF(OR(D46="mittel",AND(D48="mittel"),AND(OR(D47="mittel",D47="hoch"),D48="gering")),"mittel","gering")))</f>
        <v/>
      </c>
      <c r="F46" s="216"/>
      <c r="G46" s="219" t="str">
        <f>IF(A46="","",IF(OR(E46="hoch",AND(E46="mittel",F46="hoch")),"hoch",IF(OR(AND(E46="mittel",OR(F46="mittel",F46="gering")),AND(E46="gering",OR(F46="mittel",F46="hoch"))),"mittel","gering")))</f>
        <v/>
      </c>
      <c r="H46" s="50"/>
    </row>
    <row r="47" spans="1:8" x14ac:dyDescent="0.25">
      <c r="A47" s="4" t="str">
        <f>IF('(1) Vorabfragen'!D22="ja","black","")</f>
        <v/>
      </c>
      <c r="B47" s="182"/>
      <c r="C47" s="51" t="s">
        <v>62</v>
      </c>
      <c r="D47" s="38"/>
      <c r="E47" s="185"/>
      <c r="F47" s="217"/>
      <c r="G47" s="220"/>
      <c r="H47" s="52"/>
    </row>
    <row r="48" spans="1:8" ht="15.75" thickBot="1" x14ac:dyDescent="0.3">
      <c r="A48" s="4" t="str">
        <f>IF('(1) Vorabfragen'!D22="ja","black","")</f>
        <v/>
      </c>
      <c r="B48" s="183"/>
      <c r="C48" s="53" t="s">
        <v>63</v>
      </c>
      <c r="D48" s="39"/>
      <c r="E48" s="186"/>
      <c r="F48" s="218"/>
      <c r="G48" s="221"/>
      <c r="H48" s="54"/>
    </row>
    <row r="49" spans="1:8" ht="15" customHeight="1" x14ac:dyDescent="0.25">
      <c r="A49" s="4" t="str">
        <f>IF('(1) Vorabfragen'!D23="ja","black","")</f>
        <v/>
      </c>
      <c r="B49" s="181" t="str">
        <f>'(1) Vorabfragen'!B23</f>
        <v>Diskriminierung</v>
      </c>
      <c r="C49" s="49" t="s">
        <v>61</v>
      </c>
      <c r="D49" s="37"/>
      <c r="E49" s="184" t="str">
        <f>IF(A49="","",IF(OR(D51="hoch",D49="hoch",AND(D49="mittel",D51="hoch")),"hoch",IF(OR(D49="mittel",AND(D51="mittel"),AND(OR(D50="mittel",D50="hoch"),D51="gering")),"mittel","gering")))</f>
        <v/>
      </c>
      <c r="F49" s="216"/>
      <c r="G49" s="219" t="str">
        <f>IF(A49="","",IF(OR(E49="hoch",AND(E49="mittel",F49="hoch")),"hoch",IF(OR(AND(E49="mittel",OR(F49="mittel",F49="gering")),AND(E49="gering",OR(F49="mittel",F49="hoch"))),"mittel","gering")))</f>
        <v/>
      </c>
      <c r="H49" s="50"/>
    </row>
    <row r="50" spans="1:8" x14ac:dyDescent="0.25">
      <c r="A50" s="4" t="str">
        <f>IF('(1) Vorabfragen'!D23="ja","black","")</f>
        <v/>
      </c>
      <c r="B50" s="182"/>
      <c r="C50" s="51" t="s">
        <v>62</v>
      </c>
      <c r="D50" s="38"/>
      <c r="E50" s="185"/>
      <c r="F50" s="217"/>
      <c r="G50" s="220"/>
      <c r="H50" s="52"/>
    </row>
    <row r="51" spans="1:8" ht="15.75" thickBot="1" x14ac:dyDescent="0.3">
      <c r="A51" s="4" t="str">
        <f>IF('(1) Vorabfragen'!D23="ja","black","")</f>
        <v/>
      </c>
      <c r="B51" s="183"/>
      <c r="C51" s="53" t="s">
        <v>63</v>
      </c>
      <c r="D51" s="39"/>
      <c r="E51" s="186"/>
      <c r="F51" s="218"/>
      <c r="G51" s="221"/>
      <c r="H51" s="54"/>
    </row>
    <row r="52" spans="1:8" ht="15" customHeight="1" x14ac:dyDescent="0.25">
      <c r="A52" s="4" t="str">
        <f>IF('(1) Vorabfragen'!D24="ja","black","")</f>
        <v/>
      </c>
      <c r="B52" s="181" t="str">
        <f>'(1) Vorabfragen'!B24</f>
        <v>Lohn &amp; Vergütung</v>
      </c>
      <c r="C52" s="49" t="s">
        <v>61</v>
      </c>
      <c r="D52" s="37"/>
      <c r="E52" s="184" t="str">
        <f>IF(A52="","",IF(OR(D54="hoch",D52="hoch",AND(D52="mittel",D54="hoch")),"hoch",IF(OR(D52="mittel",AND(D54="mittel"),AND(OR(D53="mittel",D53="hoch"),D54="gering")),"mittel","gering")))</f>
        <v/>
      </c>
      <c r="F52" s="216"/>
      <c r="G52" s="219" t="str">
        <f>IF(A52="","",IF(OR(E52="hoch",AND(E52="mittel",F52="hoch")),"hoch",IF(OR(AND(E52="mittel",OR(F52="mittel",F52="gering")),AND(E52="gering",OR(F52="mittel",F52="hoch"))),"mittel","gering")))</f>
        <v/>
      </c>
      <c r="H52" s="50"/>
    </row>
    <row r="53" spans="1:8" x14ac:dyDescent="0.25">
      <c r="A53" s="4" t="str">
        <f>IF('(1) Vorabfragen'!D24="ja","black","")</f>
        <v/>
      </c>
      <c r="B53" s="182"/>
      <c r="C53" s="51" t="s">
        <v>62</v>
      </c>
      <c r="D53" s="38"/>
      <c r="E53" s="185"/>
      <c r="F53" s="217"/>
      <c r="G53" s="220"/>
      <c r="H53" s="52"/>
    </row>
    <row r="54" spans="1:8" ht="15.75" thickBot="1" x14ac:dyDescent="0.3">
      <c r="A54" s="4" t="str">
        <f>IF('(1) Vorabfragen'!D24="ja","black","")</f>
        <v/>
      </c>
      <c r="B54" s="183"/>
      <c r="C54" s="53" t="s">
        <v>63</v>
      </c>
      <c r="D54" s="39"/>
      <c r="E54" s="186"/>
      <c r="F54" s="218"/>
      <c r="G54" s="221"/>
      <c r="H54" s="54"/>
    </row>
    <row r="55" spans="1:8" ht="15" customHeight="1" x14ac:dyDescent="0.25">
      <c r="A55" s="4" t="str">
        <f>IF('(1) Vorabfragen'!D25="ja","black","")</f>
        <v/>
      </c>
      <c r="B55" s="181" t="str">
        <f>'(1) Vorabfragen'!B25</f>
        <v>Arbeitsschutz &amp; Arbeitssicherheit</v>
      </c>
      <c r="C55" s="49" t="s">
        <v>61</v>
      </c>
      <c r="D55" s="37"/>
      <c r="E55" s="184" t="str">
        <f>IF(A55="","",IF(OR(D57="hoch",D55="hoch",AND(D55="mittel",D57="hoch")),"hoch",IF(OR(D55="mittel",AND(D57="mittel"),AND(OR(D56="mittel",D56="hoch"),D57="gering")),"mittel","gering")))</f>
        <v/>
      </c>
      <c r="F55" s="216"/>
      <c r="G55" s="219" t="str">
        <f>IF(A55="","",IF(OR(E55="hoch",AND(E55="mittel",F55="hoch")),"hoch",IF(OR(AND(E55="mittel",OR(F55="mittel",F55="gering")),AND(E55="gering",OR(F55="mittel",F55="hoch"))),"mittel","gering")))</f>
        <v/>
      </c>
      <c r="H55" s="50"/>
    </row>
    <row r="56" spans="1:8" x14ac:dyDescent="0.25">
      <c r="A56" s="4" t="str">
        <f>IF('(1) Vorabfragen'!D25="ja","black","")</f>
        <v/>
      </c>
      <c r="B56" s="182"/>
      <c r="C56" s="51" t="s">
        <v>62</v>
      </c>
      <c r="D56" s="38"/>
      <c r="E56" s="185"/>
      <c r="F56" s="217"/>
      <c r="G56" s="220"/>
      <c r="H56" s="52"/>
    </row>
    <row r="57" spans="1:8" ht="15.75" thickBot="1" x14ac:dyDescent="0.3">
      <c r="A57" s="4" t="str">
        <f>IF('(1) Vorabfragen'!D25="ja","black","")</f>
        <v/>
      </c>
      <c r="B57" s="183"/>
      <c r="C57" s="53" t="s">
        <v>63</v>
      </c>
      <c r="D57" s="39"/>
      <c r="E57" s="186"/>
      <c r="F57" s="218"/>
      <c r="G57" s="221"/>
      <c r="H57" s="54"/>
    </row>
    <row r="58" spans="1:8" x14ac:dyDescent="0.25">
      <c r="A58" s="4" t="str">
        <f>IF('(1) Vorabfragen'!D26="ja","black","")</f>
        <v/>
      </c>
      <c r="B58" s="181" t="str">
        <f>'(1) Vorabfragen'!B26</f>
        <v>Besteuerung</v>
      </c>
      <c r="C58" s="49" t="s">
        <v>61</v>
      </c>
      <c r="D58" s="37"/>
      <c r="E58" s="184" t="str">
        <f>IF(A58="","",IF(OR(D60="hoch",D58="hoch",AND(D58="mittel",D60="hoch")),"hoch",IF(OR(D58="mittel",AND(D60="mittel"),AND(OR(D59="mittel",D59="hoch"),D60="gering")),"mittel","gering")))</f>
        <v/>
      </c>
      <c r="F58" s="216"/>
      <c r="G58" s="219" t="str">
        <f>IF(A58="","",IF(OR(E58="hoch",AND(E58="mittel",F58="hoch")),"hoch",IF(OR(AND(E58="mittel",OR(F58="mittel",F58="gering")),AND(E58="gering",OR(F58="mittel",F58="hoch"))),"mittel","gering")))</f>
        <v/>
      </c>
      <c r="H58" s="50"/>
    </row>
    <row r="59" spans="1:8" x14ac:dyDescent="0.25">
      <c r="A59" s="4" t="str">
        <f>IF('(1) Vorabfragen'!D26="ja","black","")</f>
        <v/>
      </c>
      <c r="B59" s="182"/>
      <c r="C59" s="51" t="s">
        <v>62</v>
      </c>
      <c r="D59" s="38"/>
      <c r="E59" s="185"/>
      <c r="F59" s="217"/>
      <c r="G59" s="220"/>
      <c r="H59" s="52"/>
    </row>
    <row r="60" spans="1:8" ht="15.75" thickBot="1" x14ac:dyDescent="0.3">
      <c r="A60" s="4" t="str">
        <f>IF('(1) Vorabfragen'!D26="ja","black","")</f>
        <v/>
      </c>
      <c r="B60" s="183"/>
      <c r="C60" s="53" t="s">
        <v>63</v>
      </c>
      <c r="D60" s="39"/>
      <c r="E60" s="186"/>
      <c r="F60" s="218"/>
      <c r="G60" s="221"/>
      <c r="H60" s="54"/>
    </row>
    <row r="61" spans="1:8" x14ac:dyDescent="0.25">
      <c r="A61" s="4" t="str">
        <f>IF('(1) Vorabfragen'!D27="ja","black","")</f>
        <v/>
      </c>
      <c r="B61" s="181" t="str">
        <f>'(1) Vorabfragen'!B27</f>
        <v>Korruption</v>
      </c>
      <c r="C61" s="49" t="s">
        <v>61</v>
      </c>
      <c r="D61" s="37"/>
      <c r="E61" s="184" t="str">
        <f>IF(A61="","",IF(OR(D63="hoch",D61="hoch",AND(D61="mittel",D63="hoch")),"hoch",IF(OR(D61="mittel",AND(D63="mittel"),AND(OR(D62="mittel",D62="hoch"),D63="gering")),"mittel","gering")))</f>
        <v/>
      </c>
      <c r="F61" s="216"/>
      <c r="G61" s="219" t="str">
        <f>IF(A61="","",IF(OR(E61="hoch",AND(E61="mittel",F61="hoch")),"hoch",IF(OR(AND(E61="mittel",OR(F61="mittel",F61="gering")),AND(E61="gering",OR(F61="mittel",F61="hoch"))),"mittel","gering")))</f>
        <v/>
      </c>
      <c r="H61" s="50"/>
    </row>
    <row r="62" spans="1:8" x14ac:dyDescent="0.25">
      <c r="A62" s="4" t="str">
        <f>IF('(1) Vorabfragen'!D27="ja","black","")</f>
        <v/>
      </c>
      <c r="B62" s="182"/>
      <c r="C62" s="51" t="s">
        <v>62</v>
      </c>
      <c r="D62" s="38"/>
      <c r="E62" s="185"/>
      <c r="F62" s="217"/>
      <c r="G62" s="220"/>
      <c r="H62" s="52"/>
    </row>
    <row r="63" spans="1:8" ht="15.75" thickBot="1" x14ac:dyDescent="0.3">
      <c r="A63" s="4" t="str">
        <f>IF('(1) Vorabfragen'!D27="ja","black","")</f>
        <v/>
      </c>
      <c r="B63" s="183"/>
      <c r="C63" s="53" t="s">
        <v>63</v>
      </c>
      <c r="D63" s="39"/>
      <c r="E63" s="186"/>
      <c r="F63" s="218"/>
      <c r="G63" s="221"/>
      <c r="H63" s="54"/>
    </row>
    <row r="64" spans="1:8" x14ac:dyDescent="0.25">
      <c r="A64" s="4" t="str">
        <f>IF('(1) Vorabfragen'!D28="ja","black","")</f>
        <v/>
      </c>
      <c r="B64" s="181" t="str">
        <f>'(1) Vorabfragen'!B28</f>
        <v>Markt- und Wettbewerbsverzerrung</v>
      </c>
      <c r="C64" s="49" t="s">
        <v>61</v>
      </c>
      <c r="D64" s="37"/>
      <c r="E64" s="184" t="str">
        <f>IF(A64="","",IF(OR(D66="hoch",D64="hoch",AND(D64="mittel",D66="hoch")),"hoch",IF(OR(D64="mittel",AND(D66="mittel"),AND(OR(D65="mittel",D65="hoch"),D66="gering")),"mittel","gering")))</f>
        <v/>
      </c>
      <c r="F64" s="216"/>
      <c r="G64" s="219" t="str">
        <f>IF(A64="","",IF(OR(E64="hoch",AND(E64="mittel",F64="hoch")),"hoch",IF(OR(AND(E64="mittel",OR(F64="mittel",F64="gering")),AND(E64="gering",OR(F64="mittel",F64="hoch"))),"mittel","gering")))</f>
        <v/>
      </c>
      <c r="H64" s="50"/>
    </row>
    <row r="65" spans="1:8" x14ac:dyDescent="0.25">
      <c r="A65" s="4" t="str">
        <f>IF('(1) Vorabfragen'!D28="ja","black","")</f>
        <v/>
      </c>
      <c r="B65" s="182"/>
      <c r="C65" s="51" t="s">
        <v>62</v>
      </c>
      <c r="D65" s="38"/>
      <c r="E65" s="185"/>
      <c r="F65" s="217"/>
      <c r="G65" s="220"/>
      <c r="H65" s="52"/>
    </row>
    <row r="66" spans="1:8" ht="15.75" thickBot="1" x14ac:dyDescent="0.3">
      <c r="A66" s="4" t="str">
        <f>IF('(1) Vorabfragen'!D28="ja","black","")</f>
        <v/>
      </c>
      <c r="B66" s="183"/>
      <c r="C66" s="53" t="s">
        <v>63</v>
      </c>
      <c r="D66" s="39"/>
      <c r="E66" s="186"/>
      <c r="F66" s="218"/>
      <c r="G66" s="221"/>
      <c r="H66" s="54"/>
    </row>
    <row r="67" spans="1:8" x14ac:dyDescent="0.25">
      <c r="A67" s="4" t="str">
        <f>IF('(1) Vorabfragen'!D29="ja","black","")</f>
        <v/>
      </c>
      <c r="B67" s="181" t="str">
        <f>'(1) Vorabfragen'!B29</f>
        <v>Einfluss der Regierung</v>
      </c>
      <c r="C67" s="49" t="s">
        <v>61</v>
      </c>
      <c r="D67" s="37"/>
      <c r="E67" s="184" t="str">
        <f>IF(A67="","",IF(OR(D69="hoch",D67="hoch",AND(D67="mittel",D69="hoch")),"hoch",IF(OR(D67="mittel",AND(D69="mittel"),AND(OR(D68="mittel",D68="hoch"),D69="gering")),"mittel","gering")))</f>
        <v/>
      </c>
      <c r="F67" s="216"/>
      <c r="G67" s="219" t="str">
        <f>IF(A67="","",IF(OR(E67="hoch",AND(E67="mittel",F67="hoch")),"hoch",IF(OR(AND(E67="mittel",OR(F67="mittel",F67="gering")),AND(E67="gering",OR(F67="mittel",F67="hoch"))),"mittel","gering")))</f>
        <v/>
      </c>
      <c r="H67" s="140"/>
    </row>
    <row r="68" spans="1:8" x14ac:dyDescent="0.25">
      <c r="A68" s="4" t="str">
        <f>IF('(1) Vorabfragen'!D29="ja","black","")</f>
        <v/>
      </c>
      <c r="B68" s="182"/>
      <c r="C68" s="51" t="s">
        <v>62</v>
      </c>
      <c r="D68" s="38"/>
      <c r="E68" s="185"/>
      <c r="F68" s="217"/>
      <c r="G68" s="220"/>
      <c r="H68" s="140"/>
    </row>
    <row r="69" spans="1:8" ht="15.75" thickBot="1" x14ac:dyDescent="0.3">
      <c r="A69" s="4" t="str">
        <f>IF('(1) Vorabfragen'!D29="ja","black","")</f>
        <v/>
      </c>
      <c r="B69" s="183"/>
      <c r="C69" s="53" t="s">
        <v>63</v>
      </c>
      <c r="D69" s="39"/>
      <c r="E69" s="186"/>
      <c r="F69" s="218"/>
      <c r="G69" s="221"/>
      <c r="H69" s="140"/>
    </row>
    <row r="70" spans="1:8" ht="15" customHeight="1" x14ac:dyDescent="0.25">
      <c r="A70" s="4" t="str">
        <f>IF('(1) Vorabfragen'!D30="ja","black","")</f>
        <v/>
      </c>
      <c r="B70" s="181" t="str">
        <f>'(1) Vorabfragen'!B30</f>
        <v>Konflikte &amp; Sicherheit</v>
      </c>
      <c r="C70" s="49" t="s">
        <v>61</v>
      </c>
      <c r="D70" s="37"/>
      <c r="E70" s="184" t="str">
        <f>IF(A70="","",IF(OR(D72="hoch",D70="hoch",AND(D70="mittel",D72="hoch")),"hoch",IF(OR(D70="mittel",AND(D72="mittel"),AND(OR(D71="mittel",D71="hoch"),D72="gering")),"mittel","gering")))</f>
        <v/>
      </c>
      <c r="F70" s="216"/>
      <c r="G70" s="219" t="str">
        <f>IF(A70="","",IF(OR(E70="hoch",AND(E70="mittel",F70="hoch")),"hoch",IF(OR(AND(E70="mittel",OR(F70="mittel",F70="gering")),AND(E70="gering",OR(F70="mittel",F70="hoch"))),"mittel","gering")))</f>
        <v/>
      </c>
      <c r="H70" s="50"/>
    </row>
    <row r="71" spans="1:8" x14ac:dyDescent="0.25">
      <c r="A71" s="4" t="str">
        <f>IF('(1) Vorabfragen'!D30="ja","black","")</f>
        <v/>
      </c>
      <c r="B71" s="182"/>
      <c r="C71" s="51" t="s">
        <v>62</v>
      </c>
      <c r="D71" s="38"/>
      <c r="E71" s="185"/>
      <c r="F71" s="217"/>
      <c r="G71" s="220"/>
      <c r="H71" s="52"/>
    </row>
    <row r="72" spans="1:8" ht="15.75" thickBot="1" x14ac:dyDescent="0.3">
      <c r="A72" s="4" t="str">
        <f>IF('(1) Vorabfragen'!D30="ja","black","")</f>
        <v/>
      </c>
      <c r="B72" s="183"/>
      <c r="C72" s="53" t="s">
        <v>63</v>
      </c>
      <c r="D72" s="39"/>
      <c r="E72" s="186"/>
      <c r="F72" s="218"/>
      <c r="G72" s="221"/>
      <c r="H72" s="54"/>
    </row>
    <row r="73" spans="1:8" ht="15" customHeight="1" x14ac:dyDescent="0.25">
      <c r="A73" s="4" t="str">
        <f>IF('(1) Vorabfragen'!D31="ja","black","")</f>
        <v/>
      </c>
      <c r="B73" s="181" t="str">
        <f>'(1) Vorabfragen'!B31</f>
        <v>Landnutzung &amp; Eigentumsrechte</v>
      </c>
      <c r="C73" s="49" t="s">
        <v>61</v>
      </c>
      <c r="D73" s="37"/>
      <c r="E73" s="184" t="str">
        <f>IF(A73="","",IF(OR(D75="hoch",D73="hoch",AND(D73="mittel",D75="hoch")),"hoch",IF(OR(D73="mittel",AND(D75="mittel"),AND(OR(D74="mittel",D74="hoch"),D75="gering")),"mittel","gering")))</f>
        <v/>
      </c>
      <c r="F73" s="216"/>
      <c r="G73" s="219" t="str">
        <f>IF(A73="","",IF(OR(E73="hoch",AND(E73="mittel",F73="hoch")),"hoch",IF(OR(AND(E73="mittel",OR(F73="mittel",F73="gering")),AND(E73="gering",OR(F73="mittel",F73="hoch"))),"mittel","gering")))</f>
        <v/>
      </c>
      <c r="H73" s="50"/>
    </row>
    <row r="74" spans="1:8" x14ac:dyDescent="0.25">
      <c r="A74" s="4" t="str">
        <f>IF('(1) Vorabfragen'!D31="ja","black","")</f>
        <v/>
      </c>
      <c r="B74" s="182"/>
      <c r="C74" s="51" t="s">
        <v>62</v>
      </c>
      <c r="D74" s="38"/>
      <c r="E74" s="185"/>
      <c r="F74" s="217"/>
      <c r="G74" s="220"/>
      <c r="H74" s="52"/>
    </row>
    <row r="75" spans="1:8" ht="15.75" thickBot="1" x14ac:dyDescent="0.3">
      <c r="A75" s="4" t="str">
        <f>IF('(1) Vorabfragen'!D31="ja","black","")</f>
        <v/>
      </c>
      <c r="B75" s="183"/>
      <c r="C75" s="53" t="s">
        <v>63</v>
      </c>
      <c r="D75" s="39"/>
      <c r="E75" s="186"/>
      <c r="F75" s="218"/>
      <c r="G75" s="221"/>
      <c r="H75" s="54"/>
    </row>
    <row r="76" spans="1:8" x14ac:dyDescent="0.25">
      <c r="A76" s="4" t="str">
        <f>IF('(1) Vorabfragen'!D32="ja","black","")</f>
        <v/>
      </c>
      <c r="B76" s="181" t="str">
        <f>'(1) Vorabfragen'!B32</f>
        <v>Auswirkungen auf die lokale Gemeinschaft</v>
      </c>
      <c r="C76" s="49" t="s">
        <v>61</v>
      </c>
      <c r="D76" s="37"/>
      <c r="E76" s="184" t="str">
        <f>IF(A76="","",IF(OR(D78="hoch",D76="hoch",AND(D76="mittel",D78="hoch")),"hoch",IF(OR(D76="mittel",AND(D78="mittel"),AND(OR(D77="mittel",D77="hoch"),D78="gering")),"mittel","gering")))</f>
        <v/>
      </c>
      <c r="F76" s="216"/>
      <c r="G76" s="219" t="str">
        <f>IF(A76="","",IF(OR(E76="hoch",AND(E76="mittel",F76="hoch")),"hoch",IF(OR(AND(E76="mittel",OR(F76="mittel",F76="gering")),AND(E76="gering",OR(F76="mittel",F76="hoch"))),"mittel","gering")))</f>
        <v/>
      </c>
      <c r="H76" s="50"/>
    </row>
    <row r="77" spans="1:8" x14ac:dyDescent="0.25">
      <c r="A77" s="4" t="str">
        <f>IF('(1) Vorabfragen'!D32="ja","black","")</f>
        <v/>
      </c>
      <c r="B77" s="182"/>
      <c r="C77" s="51" t="s">
        <v>62</v>
      </c>
      <c r="D77" s="38"/>
      <c r="E77" s="185"/>
      <c r="F77" s="217"/>
      <c r="G77" s="220"/>
      <c r="H77" s="52"/>
    </row>
    <row r="78" spans="1:8" ht="15.75" thickBot="1" x14ac:dyDescent="0.3">
      <c r="A78" s="4" t="str">
        <f>IF('(1) Vorabfragen'!D32="ja","black","")</f>
        <v/>
      </c>
      <c r="B78" s="183"/>
      <c r="C78" s="53" t="s">
        <v>63</v>
      </c>
      <c r="D78" s="39"/>
      <c r="E78" s="186"/>
      <c r="F78" s="218"/>
      <c r="G78" s="221"/>
      <c r="H78" s="54"/>
    </row>
    <row r="79" spans="1:8" x14ac:dyDescent="0.25">
      <c r="A79" s="4" t="str">
        <f>IF('(1) Vorabfragen'!D33="ja","black","")</f>
        <v/>
      </c>
      <c r="B79" s="181" t="str">
        <f>'(1) Vorabfragen'!B33</f>
        <v>Verbraucherinteressen &amp; Produktsicherheit</v>
      </c>
      <c r="C79" s="49" t="s">
        <v>61</v>
      </c>
      <c r="D79" s="37"/>
      <c r="E79" s="184" t="str">
        <f>IF(A79="","",IF(OR(D81="hoch",D79="hoch",AND(D79="mittel",D81="hoch")),"hoch",IF(OR(D79="mittel",AND(D81="mittel"),AND(OR(D80="mittel",D80="hoch"),D81="gering")),"mittel","gering")))</f>
        <v/>
      </c>
      <c r="F79" s="216"/>
      <c r="G79" s="219" t="str">
        <f>IF(A79="","",IF(OR(E79="hoch",AND(E79="mittel",F79="hoch")),"hoch",IF(OR(AND(E79="mittel",OR(F79="mittel",F79="gering")),AND(E79="gering",OR(F79="mittel",F79="hoch"))),"mittel","gering")))</f>
        <v/>
      </c>
      <c r="H79" s="50"/>
    </row>
    <row r="80" spans="1:8" x14ac:dyDescent="0.25">
      <c r="A80" s="4" t="str">
        <f>IF('(1) Vorabfragen'!D33="ja","black","")</f>
        <v/>
      </c>
      <c r="B80" s="182"/>
      <c r="C80" s="51" t="s">
        <v>62</v>
      </c>
      <c r="D80" s="38"/>
      <c r="E80" s="185"/>
      <c r="F80" s="217"/>
      <c r="G80" s="220"/>
      <c r="H80" s="52"/>
    </row>
    <row r="81" spans="1:8" ht="15.75" thickBot="1" x14ac:dyDescent="0.3">
      <c r="A81" s="4" t="str">
        <f>IF('(1) Vorabfragen'!D33="ja","black","")</f>
        <v/>
      </c>
      <c r="B81" s="183"/>
      <c r="C81" s="53" t="s">
        <v>63</v>
      </c>
      <c r="D81" s="39"/>
      <c r="E81" s="186"/>
      <c r="F81" s="218"/>
      <c r="G81" s="221"/>
      <c r="H81" s="54"/>
    </row>
    <row r="82" spans="1:8" s="3" customFormat="1" x14ac:dyDescent="0.25"/>
    <row r="83" spans="1:8" s="3" customFormat="1" x14ac:dyDescent="0.25"/>
  </sheetData>
  <mergeCells count="100">
    <mergeCell ref="B2:H2"/>
    <mergeCell ref="B13:B15"/>
    <mergeCell ref="C13:G13"/>
    <mergeCell ref="H13:H15"/>
    <mergeCell ref="F14:F15"/>
    <mergeCell ref="G14:G15"/>
    <mergeCell ref="C14:E14"/>
    <mergeCell ref="B5:H5"/>
    <mergeCell ref="B6:D6"/>
    <mergeCell ref="E6:F6"/>
    <mergeCell ref="G6:H6"/>
    <mergeCell ref="E8:G8"/>
    <mergeCell ref="B73:B75"/>
    <mergeCell ref="E73:E75"/>
    <mergeCell ref="F73:F75"/>
    <mergeCell ref="G73:G75"/>
    <mergeCell ref="B76:B78"/>
    <mergeCell ref="E76:E78"/>
    <mergeCell ref="F76:F78"/>
    <mergeCell ref="G76:G78"/>
    <mergeCell ref="B55:B57"/>
    <mergeCell ref="E55:E57"/>
    <mergeCell ref="F55:F57"/>
    <mergeCell ref="G55:G57"/>
    <mergeCell ref="E70:E72"/>
    <mergeCell ref="F70:F72"/>
    <mergeCell ref="G70:G72"/>
    <mergeCell ref="B70:B72"/>
    <mergeCell ref="B67:B69"/>
    <mergeCell ref="E67:E69"/>
    <mergeCell ref="F67:F69"/>
    <mergeCell ref="G67:G69"/>
    <mergeCell ref="B61:B63"/>
    <mergeCell ref="E61:E63"/>
    <mergeCell ref="F61:F63"/>
    <mergeCell ref="G61:G63"/>
    <mergeCell ref="B49:B51"/>
    <mergeCell ref="E49:E51"/>
    <mergeCell ref="F49:F51"/>
    <mergeCell ref="G49:G51"/>
    <mergeCell ref="B52:B54"/>
    <mergeCell ref="E52:E54"/>
    <mergeCell ref="F52:F54"/>
    <mergeCell ref="G52:G54"/>
    <mergeCell ref="B43:B45"/>
    <mergeCell ref="E43:E45"/>
    <mergeCell ref="F43:F45"/>
    <mergeCell ref="G43:G45"/>
    <mergeCell ref="B46:B48"/>
    <mergeCell ref="E46:E48"/>
    <mergeCell ref="F46:F48"/>
    <mergeCell ref="G46:G48"/>
    <mergeCell ref="B37:B39"/>
    <mergeCell ref="E37:E39"/>
    <mergeCell ref="F37:F39"/>
    <mergeCell ref="G37:G39"/>
    <mergeCell ref="B40:B42"/>
    <mergeCell ref="E40:E42"/>
    <mergeCell ref="F40:F42"/>
    <mergeCell ref="G40:G42"/>
    <mergeCell ref="B31:B33"/>
    <mergeCell ref="E31:E33"/>
    <mergeCell ref="F31:F33"/>
    <mergeCell ref="G31:G33"/>
    <mergeCell ref="B34:B36"/>
    <mergeCell ref="E34:E36"/>
    <mergeCell ref="F34:F36"/>
    <mergeCell ref="G34:G36"/>
    <mergeCell ref="B25:B27"/>
    <mergeCell ref="E25:E27"/>
    <mergeCell ref="F25:F27"/>
    <mergeCell ref="G25:G27"/>
    <mergeCell ref="B28:B30"/>
    <mergeCell ref="E28:E30"/>
    <mergeCell ref="F28:F30"/>
    <mergeCell ref="G28:G30"/>
    <mergeCell ref="B79:B81"/>
    <mergeCell ref="E79:E81"/>
    <mergeCell ref="F79:F81"/>
    <mergeCell ref="G79:G81"/>
    <mergeCell ref="B16:B18"/>
    <mergeCell ref="E16:E18"/>
    <mergeCell ref="F16:F18"/>
    <mergeCell ref="G16:G18"/>
    <mergeCell ref="B19:B21"/>
    <mergeCell ref="E19:E21"/>
    <mergeCell ref="F19:F21"/>
    <mergeCell ref="G19:G21"/>
    <mergeCell ref="B22:B24"/>
    <mergeCell ref="E22:E24"/>
    <mergeCell ref="F22:F24"/>
    <mergeCell ref="G22:G24"/>
    <mergeCell ref="B58:B60"/>
    <mergeCell ref="E58:E60"/>
    <mergeCell ref="F58:F60"/>
    <mergeCell ref="G58:G60"/>
    <mergeCell ref="B64:B66"/>
    <mergeCell ref="E64:E66"/>
    <mergeCell ref="F64:F66"/>
    <mergeCell ref="G64:G66"/>
  </mergeCells>
  <conditionalFormatting sqref="B16:C57 B70:C81 B67:B69">
    <cfRule type="expression" dxfId="203" priority="55">
      <formula>(INDIRECT("Z"&amp;ROW()&amp;"S1",)="")</formula>
    </cfRule>
  </conditionalFormatting>
  <conditionalFormatting sqref="G16:G57 G70:G81">
    <cfRule type="cellIs" dxfId="202" priority="52" operator="equal">
      <formula>"gering"</formula>
    </cfRule>
    <cfRule type="cellIs" dxfId="201" priority="53" operator="equal">
      <formula>"mittel"</formula>
    </cfRule>
  </conditionalFormatting>
  <conditionalFormatting sqref="G16:G57 G70:G81">
    <cfRule type="cellIs" dxfId="200" priority="54" operator="equal">
      <formula>"hoch"</formula>
    </cfRule>
  </conditionalFormatting>
  <conditionalFormatting sqref="E16:E57 E70:E81">
    <cfRule type="cellIs" dxfId="199" priority="41" operator="equal">
      <formula>"gering"</formula>
    </cfRule>
    <cfRule type="cellIs" dxfId="198" priority="42" operator="equal">
      <formula>"mittel"</formula>
    </cfRule>
    <cfRule type="cellIs" dxfId="197" priority="43" operator="equal">
      <formula>"hoch"</formula>
    </cfRule>
  </conditionalFormatting>
  <conditionalFormatting sqref="C67:C69">
    <cfRule type="expression" dxfId="196" priority="40">
      <formula>(INDIRECT("Z"&amp;ROW()&amp;"S1",)="")</formula>
    </cfRule>
  </conditionalFormatting>
  <conditionalFormatting sqref="E67:E69">
    <cfRule type="cellIs" dxfId="195" priority="34" operator="equal">
      <formula>"gering"</formula>
    </cfRule>
    <cfRule type="cellIs" dxfId="194" priority="35" operator="equal">
      <formula>"mittel"</formula>
    </cfRule>
    <cfRule type="cellIs" dxfId="193" priority="36" operator="equal">
      <formula>"hoch"</formula>
    </cfRule>
  </conditionalFormatting>
  <conditionalFormatting sqref="B61:C63">
    <cfRule type="expression" dxfId="192" priority="33">
      <formula>(INDIRECT("Z"&amp;ROW()&amp;"S1",)="")</formula>
    </cfRule>
  </conditionalFormatting>
  <conditionalFormatting sqref="E61:E63">
    <cfRule type="cellIs" dxfId="191" priority="27" operator="equal">
      <formula>"gering"</formula>
    </cfRule>
    <cfRule type="cellIs" dxfId="190" priority="28" operator="equal">
      <formula>"mittel"</formula>
    </cfRule>
    <cfRule type="cellIs" dxfId="189" priority="29" operator="equal">
      <formula>"hoch"</formula>
    </cfRule>
  </conditionalFormatting>
  <conditionalFormatting sqref="B58:C60">
    <cfRule type="expression" dxfId="188" priority="26">
      <formula>(INDIRECT("Z"&amp;ROW()&amp;"S1",)="")</formula>
    </cfRule>
  </conditionalFormatting>
  <conditionalFormatting sqref="E58:E60">
    <cfRule type="cellIs" dxfId="187" priority="20" operator="equal">
      <formula>"gering"</formula>
    </cfRule>
    <cfRule type="cellIs" dxfId="186" priority="21" operator="equal">
      <formula>"mittel"</formula>
    </cfRule>
    <cfRule type="cellIs" dxfId="185" priority="22" operator="equal">
      <formula>"hoch"</formula>
    </cfRule>
  </conditionalFormatting>
  <conditionalFormatting sqref="B64:C66">
    <cfRule type="expression" dxfId="184" priority="19">
      <formula>(INDIRECT("Z"&amp;ROW()&amp;"S1",)="")</formula>
    </cfRule>
  </conditionalFormatting>
  <conditionalFormatting sqref="E64:E66">
    <cfRule type="cellIs" dxfId="183" priority="13" operator="equal">
      <formula>"gering"</formula>
    </cfRule>
    <cfRule type="cellIs" dxfId="182" priority="14" operator="equal">
      <formula>"mittel"</formula>
    </cfRule>
    <cfRule type="cellIs" dxfId="181" priority="15" operator="equal">
      <formula>"hoch"</formula>
    </cfRule>
  </conditionalFormatting>
  <conditionalFormatting sqref="G58:G60">
    <cfRule type="cellIs" dxfId="180" priority="10" operator="equal">
      <formula>"gering"</formula>
    </cfRule>
    <cfRule type="cellIs" dxfId="179" priority="11" operator="equal">
      <formula>"mittel"</formula>
    </cfRule>
  </conditionalFormatting>
  <conditionalFormatting sqref="G58:G60">
    <cfRule type="cellIs" dxfId="178" priority="12" operator="equal">
      <formula>"hoch"</formula>
    </cfRule>
  </conditionalFormatting>
  <conditionalFormatting sqref="G61:G63">
    <cfRule type="cellIs" dxfId="177" priority="7" operator="equal">
      <formula>"gering"</formula>
    </cfRule>
    <cfRule type="cellIs" dxfId="176" priority="8" operator="equal">
      <formula>"mittel"</formula>
    </cfRule>
  </conditionalFormatting>
  <conditionalFormatting sqref="G61:G63">
    <cfRule type="cellIs" dxfId="175" priority="9" operator="equal">
      <formula>"hoch"</formula>
    </cfRule>
  </conditionalFormatting>
  <conditionalFormatting sqref="G64:G66">
    <cfRule type="cellIs" dxfId="174" priority="4" operator="equal">
      <formula>"gering"</formula>
    </cfRule>
    <cfRule type="cellIs" dxfId="173" priority="5" operator="equal">
      <formula>"mittel"</formula>
    </cfRule>
  </conditionalFormatting>
  <conditionalFormatting sqref="G64:G66">
    <cfRule type="cellIs" dxfId="172" priority="6" operator="equal">
      <formula>"hoch"</formula>
    </cfRule>
  </conditionalFormatting>
  <conditionalFormatting sqref="G67:G69">
    <cfRule type="cellIs" dxfId="171" priority="1" operator="equal">
      <formula>"gering"</formula>
    </cfRule>
    <cfRule type="cellIs" dxfId="170" priority="2" operator="equal">
      <formula>"mittel"</formula>
    </cfRule>
  </conditionalFormatting>
  <conditionalFormatting sqref="G67:G69">
    <cfRule type="cellIs" dxfId="169" priority="3" operator="equal">
      <formula>"hoch"</formula>
    </cfRule>
  </conditionalFormatting>
  <dataValidations count="1">
    <dataValidation type="list" allowBlank="1" showInputMessage="1" showErrorMessage="1" sqref="F16:F81 D16:D81">
      <formula1>"hoch,mittel,gering"</formula1>
    </dataValidation>
  </dataValidations>
  <hyperlinks>
    <hyperlink ref="G6" location="'(4) Direkte Lieferanten'!A1" display="Nächster Schritt ((4) Direkte Lieferanten)"/>
    <hyperlink ref="E8" location="'Regeln Risikobewertung'!A1" display="Klicken Sie hier, um zurück zur Orientierung Risikobewertung zu gelangen."/>
    <hyperlink ref="E8:G8" location="'Orientierung Risikobewertung'!A1" display="Klicken Sie hier, um zurück zur Orientierung Risikobewertung zu gelangen."/>
  </hyperlinks>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B1" zoomScaleNormal="100" workbookViewId="0">
      <pane ySplit="12" topLeftCell="A13" activePane="bottomLeft" state="frozen"/>
      <selection activeCell="B1" sqref="B1"/>
      <selection pane="bottomLeft" activeCell="B1" sqref="B1"/>
    </sheetView>
  </sheetViews>
  <sheetFormatPr baseColWidth="10" defaultColWidth="0" defaultRowHeight="15" zeroHeight="1" x14ac:dyDescent="0.25"/>
  <cols>
    <col min="1" max="1" width="26.85546875" style="3" hidden="1" customWidth="1"/>
    <col min="2" max="5" width="33.42578125" customWidth="1"/>
    <col min="6" max="6" width="44.42578125" customWidth="1"/>
    <col min="7" max="8" width="33.42578125" customWidth="1"/>
    <col min="9" max="9" width="11.42578125" style="3" customWidth="1"/>
    <col min="10" max="16384" width="11.42578125" hidden="1"/>
  </cols>
  <sheetData>
    <row r="1" spans="1:9" x14ac:dyDescent="0.25">
      <c r="B1" s="71"/>
      <c r="C1" s="71"/>
      <c r="D1" s="71"/>
      <c r="E1" s="71"/>
      <c r="F1" s="71"/>
      <c r="G1" s="71"/>
      <c r="H1" s="71"/>
    </row>
    <row r="2" spans="1:9" ht="33.75" x14ac:dyDescent="0.5">
      <c r="B2" s="58" t="s">
        <v>71</v>
      </c>
      <c r="C2" s="15"/>
      <c r="D2" s="15"/>
      <c r="E2" s="20"/>
      <c r="F2" s="20"/>
      <c r="G2" s="20"/>
      <c r="H2" s="20"/>
    </row>
    <row r="3" spans="1:9" ht="26.25" x14ac:dyDescent="0.4">
      <c r="B3" s="15"/>
      <c r="C3" s="15"/>
      <c r="D3" s="15"/>
      <c r="E3" s="20"/>
      <c r="F3" s="20"/>
      <c r="G3" s="20"/>
      <c r="H3" s="20"/>
    </row>
    <row r="4" spans="1:9" ht="37.5" customHeight="1" thickBot="1" x14ac:dyDescent="0.3">
      <c r="B4" s="234" t="s">
        <v>72</v>
      </c>
      <c r="C4" s="234"/>
      <c r="D4" s="234"/>
      <c r="E4" s="234"/>
      <c r="F4" s="234"/>
      <c r="G4" s="234"/>
      <c r="H4" s="234"/>
    </row>
    <row r="5" spans="1:9" ht="195" customHeight="1" thickBot="1" x14ac:dyDescent="0.3">
      <c r="B5" s="199" t="s">
        <v>51</v>
      </c>
      <c r="C5" s="200"/>
      <c r="D5" s="201"/>
      <c r="E5" s="199" t="s">
        <v>52</v>
      </c>
      <c r="F5" s="201"/>
      <c r="G5" s="247" t="s">
        <v>73</v>
      </c>
      <c r="H5" s="248"/>
    </row>
    <row r="6" spans="1:9" ht="19.5" thickBot="1" x14ac:dyDescent="0.3">
      <c r="B6" s="115"/>
      <c r="C6" s="115"/>
      <c r="D6" s="115"/>
      <c r="E6" s="115"/>
      <c r="F6" s="115"/>
      <c r="G6" s="101"/>
      <c r="H6" s="101"/>
    </row>
    <row r="7" spans="1:9" ht="21.75" thickBot="1" x14ac:dyDescent="0.4">
      <c r="B7" s="102" t="str">
        <f>"Auszufüllende Themen: "&amp;SUMPRODUCT(($A$13:$A$78&lt;&gt;"")*1)/3</f>
        <v>Auszufüllende Themen: 0</v>
      </c>
      <c r="C7" s="103"/>
      <c r="D7" s="44"/>
      <c r="E7" s="215" t="s">
        <v>140</v>
      </c>
      <c r="F7" s="215"/>
      <c r="G7" s="215"/>
      <c r="H7" s="43"/>
    </row>
    <row r="8" spans="1:9" s="3" customFormat="1" x14ac:dyDescent="0.25">
      <c r="B8" s="7"/>
      <c r="C8" s="6"/>
      <c r="D8" s="6"/>
      <c r="E8" s="6"/>
      <c r="F8" s="6"/>
      <c r="G8" s="6"/>
      <c r="H8" s="6"/>
    </row>
    <row r="9" spans="1:9" s="3" customFormat="1" ht="15.75" thickBot="1" x14ac:dyDescent="0.3"/>
    <row r="10" spans="1:9" ht="24" thickBot="1" x14ac:dyDescent="0.4">
      <c r="A10" s="4"/>
      <c r="B10" s="209" t="s">
        <v>54</v>
      </c>
      <c r="C10" s="241" t="s">
        <v>67</v>
      </c>
      <c r="D10" s="242"/>
      <c r="E10" s="242"/>
      <c r="F10" s="242"/>
      <c r="G10" s="243"/>
      <c r="H10" s="204" t="s">
        <v>56</v>
      </c>
    </row>
    <row r="11" spans="1:9" ht="21.95" customHeight="1" thickBot="1" x14ac:dyDescent="0.35">
      <c r="A11" s="4"/>
      <c r="B11" s="240"/>
      <c r="C11" s="244" t="s">
        <v>39</v>
      </c>
      <c r="D11" s="245"/>
      <c r="E11" s="246"/>
      <c r="F11" s="207" t="s">
        <v>74</v>
      </c>
      <c r="G11" s="207" t="s">
        <v>160</v>
      </c>
      <c r="H11" s="205"/>
    </row>
    <row r="12" spans="1:9" ht="108" customHeight="1" thickBot="1" x14ac:dyDescent="0.3">
      <c r="A12" s="4"/>
      <c r="B12" s="227"/>
      <c r="C12" s="59" t="s">
        <v>75</v>
      </c>
      <c r="D12" s="47" t="s">
        <v>69</v>
      </c>
      <c r="E12" s="48" t="s">
        <v>70</v>
      </c>
      <c r="F12" s="230"/>
      <c r="G12" s="208"/>
      <c r="H12" s="206"/>
      <c r="I12" s="14"/>
    </row>
    <row r="13" spans="1:9" x14ac:dyDescent="0.25">
      <c r="A13" s="4" t="str">
        <f>IF('(1) Vorabfragen'!E12="ja","black","")</f>
        <v/>
      </c>
      <c r="B13" s="222" t="str">
        <f>'(1) Vorabfragen'!B12</f>
        <v>Klima &amp; Energie</v>
      </c>
      <c r="C13" s="60" t="s">
        <v>61</v>
      </c>
      <c r="D13" s="56"/>
      <c r="E13" s="184" t="str">
        <f>IF(A13="","",IF(OR(D15="hoch",D13="hoch",AND(D13="mittel",D15="hoch")),"hoch",IF(OR(D13="mittel",AND(D15="mittel"),AND(OR(D14="mittel",D14="hoch"),D15="gering")),"mittel","gering")))</f>
        <v/>
      </c>
      <c r="F13" s="225"/>
      <c r="G13" s="219" t="str">
        <f>IF(A13="","",IF(OR(E13="hoch",AND(E13="mittel",F13="hoch")),"hoch",IF(OR(AND(E13="mittel",OR(F13="mittel",F13="gering")),AND(E13="gering",OR(F13="mittel",F13="hoch"))),"mittel","gering")))</f>
        <v/>
      </c>
      <c r="H13" s="52"/>
    </row>
    <row r="14" spans="1:9" x14ac:dyDescent="0.25">
      <c r="A14" s="4" t="str">
        <f>IF('(1) Vorabfragen'!E12="ja","black","")</f>
        <v/>
      </c>
      <c r="B14" s="223"/>
      <c r="C14" s="61" t="s">
        <v>62</v>
      </c>
      <c r="D14" s="32"/>
      <c r="E14" s="185"/>
      <c r="F14" s="217"/>
      <c r="G14" s="220"/>
      <c r="H14" s="52"/>
    </row>
    <row r="15" spans="1:9" ht="15.75" thickBot="1" x14ac:dyDescent="0.3">
      <c r="A15" s="4" t="str">
        <f>IF('(1) Vorabfragen'!E12="ja","black","")</f>
        <v/>
      </c>
      <c r="B15" s="223"/>
      <c r="C15" s="62" t="s">
        <v>63</v>
      </c>
      <c r="D15" s="63"/>
      <c r="E15" s="186"/>
      <c r="F15" s="239"/>
      <c r="G15" s="221"/>
      <c r="H15" s="64"/>
    </row>
    <row r="16" spans="1:9" x14ac:dyDescent="0.25">
      <c r="A16" s="4" t="str">
        <f>IF('(1) Vorabfragen'!E13="ja","black","")</f>
        <v/>
      </c>
      <c r="B16" s="181" t="str">
        <f>'(1) Vorabfragen'!B13</f>
        <v>Biodiversität &amp; Entwaldung</v>
      </c>
      <c r="C16" s="65" t="s">
        <v>61</v>
      </c>
      <c r="D16" s="29"/>
      <c r="E16" s="184" t="str">
        <f>IF(A16="","",IF(OR(D18="hoch",D16="hoch",AND(D16="mittel",D18="hoch")),"hoch",IF(OR(D16="mittel",AND(D18="mittel"),AND(OR(D17="mittel",D17="hoch"),D18="gering")),"mittel","gering")))</f>
        <v/>
      </c>
      <c r="F16" s="216"/>
      <c r="G16" s="219" t="str">
        <f>IF(A16="","",IF(OR(E16="hoch",AND(E16="mittel",F16="hoch")),"hoch",IF(OR(AND(E16="mittel",OR(F16="mittel",F16="gering")),AND(E16="gering",OR(F16="mittel",F16="hoch"))),"mittel","gering")))</f>
        <v/>
      </c>
      <c r="H16" s="50"/>
    </row>
    <row r="17" spans="1:8" x14ac:dyDescent="0.25">
      <c r="A17" s="4" t="str">
        <f>IF('(1) Vorabfragen'!E13="ja","black","")</f>
        <v/>
      </c>
      <c r="B17" s="182"/>
      <c r="C17" s="61" t="s">
        <v>62</v>
      </c>
      <c r="D17" s="32"/>
      <c r="E17" s="185"/>
      <c r="F17" s="217"/>
      <c r="G17" s="220"/>
      <c r="H17" s="52"/>
    </row>
    <row r="18" spans="1:8" ht="15.75" thickBot="1" x14ac:dyDescent="0.3">
      <c r="A18" s="4" t="str">
        <f>IF('(1) Vorabfragen'!E13="ja","black","")</f>
        <v/>
      </c>
      <c r="B18" s="183"/>
      <c r="C18" s="53" t="s">
        <v>63</v>
      </c>
      <c r="D18" s="35"/>
      <c r="E18" s="186"/>
      <c r="F18" s="218"/>
      <c r="G18" s="221"/>
      <c r="H18" s="54"/>
    </row>
    <row r="19" spans="1:8" ht="15" customHeight="1" x14ac:dyDescent="0.25">
      <c r="A19" s="4" t="str">
        <f>IF('(1) Vorabfragen'!E14="ja","black","")</f>
        <v/>
      </c>
      <c r="B19" s="182" t="str">
        <f>'(1) Vorabfragen'!B14</f>
        <v>Wasserverbrauch &amp; Wasserverfügbarkeit</v>
      </c>
      <c r="C19" s="60" t="s">
        <v>61</v>
      </c>
      <c r="D19" s="56"/>
      <c r="E19" s="184" t="str">
        <f>IF(A19="","",IF(OR(D21="hoch",D19="hoch",AND(D19="mittel",D21="hoch")),"hoch",IF(OR(D19="mittel",AND(D21="mittel"),AND(OR(D20="mittel",D20="hoch"),D21="gering")),"mittel","gering")))</f>
        <v/>
      </c>
      <c r="F19" s="225"/>
      <c r="G19" s="219" t="str">
        <f>IF(A19="","",IF(OR(E19="hoch",AND(E19="mittel",F19="hoch")),"hoch",IF(OR(AND(E19="mittel",OR(F19="mittel",F19="gering")),AND(E19="gering",OR(F19="mittel",F19="hoch"))),"mittel","gering")))</f>
        <v/>
      </c>
      <c r="H19" s="57"/>
    </row>
    <row r="20" spans="1:8" x14ac:dyDescent="0.25">
      <c r="A20" s="4" t="str">
        <f>IF('(1) Vorabfragen'!E14="ja","black","")</f>
        <v/>
      </c>
      <c r="B20" s="182"/>
      <c r="C20" s="61" t="s">
        <v>62</v>
      </c>
      <c r="D20" s="32"/>
      <c r="E20" s="185"/>
      <c r="F20" s="217"/>
      <c r="G20" s="220"/>
      <c r="H20" s="52"/>
    </row>
    <row r="21" spans="1:8" ht="15.75" thickBot="1" x14ac:dyDescent="0.3">
      <c r="A21" s="4" t="str">
        <f>IF('(1) Vorabfragen'!E14="ja","black","")</f>
        <v/>
      </c>
      <c r="B21" s="182"/>
      <c r="C21" s="62" t="s">
        <v>63</v>
      </c>
      <c r="D21" s="63"/>
      <c r="E21" s="186"/>
      <c r="F21" s="239"/>
      <c r="G21" s="221"/>
      <c r="H21" s="64"/>
    </row>
    <row r="22" spans="1:8" x14ac:dyDescent="0.25">
      <c r="A22" s="4" t="str">
        <f>IF('(1) Vorabfragen'!E15="ja","black","")</f>
        <v/>
      </c>
      <c r="B22" s="181" t="str">
        <f>'(1) Vorabfragen'!B15</f>
        <v>Luftverschmutzung</v>
      </c>
      <c r="C22" s="65" t="s">
        <v>61</v>
      </c>
      <c r="D22" s="29"/>
      <c r="E22" s="184" t="str">
        <f>IF(A22="","",IF(OR(D24="hoch",D22="hoch",AND(D22="mittel",D24="hoch")),"hoch",IF(OR(D22="mittel",AND(D24="mittel"),AND(OR(D23="mittel",D23="hoch"),D24="gering")),"mittel","gering")))</f>
        <v/>
      </c>
      <c r="F22" s="216"/>
      <c r="G22" s="219" t="str">
        <f>IF(A22="","",IF(OR(E22="hoch",AND(E22="mittel",F22="hoch")),"hoch",IF(OR(AND(E22="mittel",OR(F22="mittel",F22="gering")),AND(E22="gering",OR(F22="mittel",F22="hoch"))),"mittel","gering")))</f>
        <v/>
      </c>
      <c r="H22" s="50"/>
    </row>
    <row r="23" spans="1:8" x14ac:dyDescent="0.25">
      <c r="A23" s="4" t="str">
        <f>IF('(1) Vorabfragen'!E15="ja","black","")</f>
        <v/>
      </c>
      <c r="B23" s="182"/>
      <c r="C23" s="61" t="s">
        <v>62</v>
      </c>
      <c r="D23" s="32"/>
      <c r="E23" s="185"/>
      <c r="F23" s="217"/>
      <c r="G23" s="220"/>
      <c r="H23" s="52"/>
    </row>
    <row r="24" spans="1:8" ht="15.75" thickBot="1" x14ac:dyDescent="0.3">
      <c r="A24" s="4" t="str">
        <f>IF('(1) Vorabfragen'!E15="ja","black","")</f>
        <v/>
      </c>
      <c r="B24" s="183"/>
      <c r="C24" s="53" t="s">
        <v>63</v>
      </c>
      <c r="D24" s="35"/>
      <c r="E24" s="186"/>
      <c r="F24" s="218"/>
      <c r="G24" s="221"/>
      <c r="H24" s="54"/>
    </row>
    <row r="25" spans="1:8" x14ac:dyDescent="0.25">
      <c r="A25" s="4" t="str">
        <f>IF('(1) Vorabfragen'!E16="ja","black","")</f>
        <v/>
      </c>
      <c r="B25" s="182" t="str">
        <f>'(1) Vorabfragen'!B16</f>
        <v>Boden- &amp; (Grund-) Wasserverschmutzung</v>
      </c>
      <c r="C25" s="60" t="s">
        <v>61</v>
      </c>
      <c r="D25" s="41"/>
      <c r="E25" s="184" t="str">
        <f>IF(A25="","",IF(OR(D27="hoch",D25="hoch",AND(D25="mittel",D27="hoch")),"hoch",IF(OR(D25="mittel",AND(D27="mittel"),AND(OR(D26="mittel",D26="hoch"),D27="gering")),"mittel","gering")))</f>
        <v/>
      </c>
      <c r="F25" s="225"/>
      <c r="G25" s="219" t="str">
        <f>IF(A25="","",IF(OR(E25="hoch",AND(E25="mittel",F25="hoch")),"hoch",IF(OR(AND(E25="mittel",OR(F25="mittel",F25="gering")),AND(E25="gering",OR(F25="mittel",F25="hoch"))),"mittel","gering")))</f>
        <v/>
      </c>
      <c r="H25" s="57"/>
    </row>
    <row r="26" spans="1:8" x14ac:dyDescent="0.25">
      <c r="A26" s="4" t="str">
        <f>IF('(1) Vorabfragen'!E16="ja","black","")</f>
        <v/>
      </c>
      <c r="B26" s="182"/>
      <c r="C26" s="61" t="s">
        <v>62</v>
      </c>
      <c r="D26" s="38"/>
      <c r="E26" s="185"/>
      <c r="F26" s="217"/>
      <c r="G26" s="220"/>
      <c r="H26" s="52"/>
    </row>
    <row r="27" spans="1:8" ht="15.75" thickBot="1" x14ac:dyDescent="0.3">
      <c r="A27" s="4" t="str">
        <f>IF('(1) Vorabfragen'!E16="ja","black","")</f>
        <v/>
      </c>
      <c r="B27" s="182"/>
      <c r="C27" s="62" t="s">
        <v>63</v>
      </c>
      <c r="D27" s="66"/>
      <c r="E27" s="186"/>
      <c r="F27" s="239"/>
      <c r="G27" s="221"/>
      <c r="H27" s="64"/>
    </row>
    <row r="28" spans="1:8" x14ac:dyDescent="0.25">
      <c r="A28" s="4" t="str">
        <f>IF('(1) Vorabfragen'!E17="ja","black","")</f>
        <v/>
      </c>
      <c r="B28" s="181" t="str">
        <f>'(1) Vorabfragen'!B17</f>
        <v>Umwelt &amp; Abfall</v>
      </c>
      <c r="C28" s="65" t="s">
        <v>61</v>
      </c>
      <c r="D28" s="37"/>
      <c r="E28" s="184" t="str">
        <f>IF(A28="","",IF(OR(D30="hoch",D28="hoch",AND(D28="mittel",D30="hoch")),"hoch",IF(OR(D28="mittel",AND(D30="mittel"),AND(OR(D29="mittel",D29="hoch"),D30="gering")),"mittel","gering")))</f>
        <v/>
      </c>
      <c r="F28" s="216"/>
      <c r="G28" s="219" t="str">
        <f>IF(A28="","",IF(OR(E28="hoch",AND(E28="mittel",F28="hoch")),"hoch",IF(OR(AND(E28="mittel",OR(F28="mittel",F28="gering")),AND(E28="gering",OR(F28="mittel",F28="hoch"))),"mittel","gering")))</f>
        <v/>
      </c>
      <c r="H28" s="50"/>
    </row>
    <row r="29" spans="1:8" x14ac:dyDescent="0.25">
      <c r="A29" s="4" t="str">
        <f>IF('(1) Vorabfragen'!E17="ja","black","")</f>
        <v/>
      </c>
      <c r="B29" s="182"/>
      <c r="C29" s="61" t="s">
        <v>62</v>
      </c>
      <c r="D29" s="38"/>
      <c r="E29" s="185"/>
      <c r="F29" s="217"/>
      <c r="G29" s="220"/>
      <c r="H29" s="52"/>
    </row>
    <row r="30" spans="1:8" ht="15.75" thickBot="1" x14ac:dyDescent="0.3">
      <c r="A30" s="4" t="str">
        <f>IF('(1) Vorabfragen'!E17="ja","black","")</f>
        <v/>
      </c>
      <c r="B30" s="183"/>
      <c r="C30" s="53" t="s">
        <v>63</v>
      </c>
      <c r="D30" s="39"/>
      <c r="E30" s="186"/>
      <c r="F30" s="218"/>
      <c r="G30" s="221"/>
      <c r="H30" s="54"/>
    </row>
    <row r="31" spans="1:8" x14ac:dyDescent="0.25">
      <c r="A31" s="4" t="str">
        <f>IF('(1) Vorabfragen'!E18="ja","black","")</f>
        <v/>
      </c>
      <c r="B31" s="181" t="str">
        <f>'(1) Vorabfragen'!B18</f>
        <v>Tierschutz</v>
      </c>
      <c r="C31" s="65" t="s">
        <v>61</v>
      </c>
      <c r="D31" s="37"/>
      <c r="E31" s="184" t="str">
        <f>IF(A31="","",IF(OR(D33="hoch",D31="hoch",AND(D31="mittel",D33="hoch")),"hoch",IF(OR(D31="mittel",AND(D33="mittel"),AND(OR(D32="mittel",D32="hoch"),D33="gering")),"mittel","gering")))</f>
        <v/>
      </c>
      <c r="F31" s="216"/>
      <c r="G31" s="219" t="str">
        <f>IF(A31="","",IF(OR(E31="hoch",AND(E31="mittel",F31="hoch")),"hoch",IF(OR(AND(E31="mittel",OR(F31="mittel",F31="gering")),AND(E31="gering",OR(F31="mittel",F31="hoch"))),"mittel","gering")))</f>
        <v/>
      </c>
      <c r="H31" s="50"/>
    </row>
    <row r="32" spans="1:8" x14ac:dyDescent="0.25">
      <c r="A32" s="4" t="str">
        <f>IF('(1) Vorabfragen'!E18="ja","black","")</f>
        <v/>
      </c>
      <c r="B32" s="182"/>
      <c r="C32" s="61" t="s">
        <v>62</v>
      </c>
      <c r="D32" s="38"/>
      <c r="E32" s="185"/>
      <c r="F32" s="217"/>
      <c r="G32" s="220"/>
      <c r="H32" s="52"/>
    </row>
    <row r="33" spans="1:8" ht="15.75" thickBot="1" x14ac:dyDescent="0.3">
      <c r="A33" s="4" t="str">
        <f>IF('(1) Vorabfragen'!E18="ja","black","")</f>
        <v/>
      </c>
      <c r="B33" s="183"/>
      <c r="C33" s="53" t="s">
        <v>63</v>
      </c>
      <c r="D33" s="39"/>
      <c r="E33" s="186"/>
      <c r="F33" s="218"/>
      <c r="G33" s="221"/>
      <c r="H33" s="54"/>
    </row>
    <row r="34" spans="1:8" x14ac:dyDescent="0.25">
      <c r="A34" s="4" t="str">
        <f>IF('(1) Vorabfragen'!E19="ja","black","")</f>
        <v/>
      </c>
      <c r="B34" s="182" t="str">
        <f>'(1) Vorabfragen'!B19</f>
        <v>Vereinigungs- &amp; Versammlungsfreiheit</v>
      </c>
      <c r="C34" s="60" t="s">
        <v>61</v>
      </c>
      <c r="D34" s="41"/>
      <c r="E34" s="184" t="str">
        <f>IF(A34="","",IF(OR(D36="hoch",D34="hoch",AND(D34="mittel",D36="hoch")),"hoch",IF(OR(D34="mittel",AND(D36="mittel"),AND(OR(D35="mittel",D35="hoch"),D36="gering")),"mittel","gering")))</f>
        <v/>
      </c>
      <c r="F34" s="225"/>
      <c r="G34" s="219" t="str">
        <f>IF(A34="","",IF(OR(E34="hoch",AND(E34="mittel",F34="hoch")),"hoch",IF(OR(AND(E34="mittel",OR(F34="mittel",F34="gering")),AND(E34="gering",OR(F34="mittel",F34="hoch"))),"mittel","gering")))</f>
        <v/>
      </c>
      <c r="H34" s="57"/>
    </row>
    <row r="35" spans="1:8" x14ac:dyDescent="0.25">
      <c r="A35" s="4" t="str">
        <f>IF('(1) Vorabfragen'!E19="ja","black","")</f>
        <v/>
      </c>
      <c r="B35" s="182"/>
      <c r="C35" s="61" t="s">
        <v>62</v>
      </c>
      <c r="D35" s="38"/>
      <c r="E35" s="185"/>
      <c r="F35" s="217"/>
      <c r="G35" s="220"/>
      <c r="H35" s="52"/>
    </row>
    <row r="36" spans="1:8" ht="15.75" thickBot="1" x14ac:dyDescent="0.3">
      <c r="A36" s="4" t="str">
        <f>IF('(1) Vorabfragen'!E19="ja","black","")</f>
        <v/>
      </c>
      <c r="B36" s="182"/>
      <c r="C36" s="62" t="s">
        <v>63</v>
      </c>
      <c r="D36" s="66"/>
      <c r="E36" s="186"/>
      <c r="F36" s="239"/>
      <c r="G36" s="221"/>
      <c r="H36" s="64"/>
    </row>
    <row r="37" spans="1:8" x14ac:dyDescent="0.25">
      <c r="A37" s="4" t="str">
        <f>IF('(1) Vorabfragen'!E20="ja","black","")</f>
        <v/>
      </c>
      <c r="B37" s="181" t="str">
        <f>'(1) Vorabfragen'!B20</f>
        <v>Arbeitsbedingungen (Verträge, Arbeitszeiten)</v>
      </c>
      <c r="C37" s="65" t="s">
        <v>61</v>
      </c>
      <c r="D37" s="37"/>
      <c r="E37" s="184" t="str">
        <f>IF(A37="","",IF(OR(D39="hoch",D37="hoch",AND(D37="mittel",D39="hoch")),"hoch",IF(OR(D37="mittel",AND(D39="mittel"),AND(OR(D38="mittel",D38="hoch"),D39="gering")),"mittel","gering")))</f>
        <v/>
      </c>
      <c r="F37" s="216"/>
      <c r="G37" s="219" t="str">
        <f>IF(A37="","",IF(OR(E37="hoch",AND(E37="mittel",F37="hoch")),"hoch",IF(OR(AND(E37="mittel",OR(F37="mittel",F37="gering")),AND(E37="gering",OR(F37="mittel",F37="hoch"))),"mittel","gering")))</f>
        <v/>
      </c>
      <c r="H37" s="50"/>
    </row>
    <row r="38" spans="1:8" x14ac:dyDescent="0.25">
      <c r="A38" s="4" t="str">
        <f>IF('(1) Vorabfragen'!E20="ja","black","")</f>
        <v/>
      </c>
      <c r="B38" s="182"/>
      <c r="C38" s="61" t="s">
        <v>62</v>
      </c>
      <c r="D38" s="38"/>
      <c r="E38" s="185"/>
      <c r="F38" s="217"/>
      <c r="G38" s="220"/>
      <c r="H38" s="52"/>
    </row>
    <row r="39" spans="1:8" ht="15.75" thickBot="1" x14ac:dyDescent="0.3">
      <c r="A39" s="4" t="str">
        <f>IF('(1) Vorabfragen'!E20="ja","black","")</f>
        <v/>
      </c>
      <c r="B39" s="183"/>
      <c r="C39" s="53" t="s">
        <v>63</v>
      </c>
      <c r="D39" s="39"/>
      <c r="E39" s="186"/>
      <c r="F39" s="218"/>
      <c r="G39" s="221"/>
      <c r="H39" s="54"/>
    </row>
    <row r="40" spans="1:8" x14ac:dyDescent="0.25">
      <c r="A40" s="4" t="str">
        <f>IF('(1) Vorabfragen'!E21="ja","black","")</f>
        <v/>
      </c>
      <c r="B40" s="182" t="str">
        <f>'(1) Vorabfragen'!B21</f>
        <v>Zwangsarbeit &amp; Menschenhandel</v>
      </c>
      <c r="C40" s="60" t="s">
        <v>61</v>
      </c>
      <c r="D40" s="41"/>
      <c r="E40" s="184" t="str">
        <f>IF(A40="","",IF(OR(D42="hoch",D40="hoch",AND(D40="mittel",D42="hoch")),"hoch",IF(OR(D40="mittel",AND(D42="mittel"),AND(OR(D41="mittel",D41="hoch"),D42="gering")),"mittel","gering")))</f>
        <v/>
      </c>
      <c r="F40" s="225"/>
      <c r="G40" s="219" t="str">
        <f>IF(A40="","",IF(OR(E40="hoch",AND(E40="mittel",F40="hoch")),"hoch",IF(OR(AND(E40="mittel",OR(F40="mittel",F40="gering")),AND(E40="gering",OR(F40="mittel",F40="hoch"))),"mittel","gering")))</f>
        <v/>
      </c>
      <c r="H40" s="57"/>
    </row>
    <row r="41" spans="1:8" x14ac:dyDescent="0.25">
      <c r="A41" s="4" t="str">
        <f>IF('(1) Vorabfragen'!E21="ja","black","")</f>
        <v/>
      </c>
      <c r="B41" s="182"/>
      <c r="C41" s="61" t="s">
        <v>62</v>
      </c>
      <c r="D41" s="38"/>
      <c r="E41" s="185"/>
      <c r="F41" s="217"/>
      <c r="G41" s="220"/>
      <c r="H41" s="52"/>
    </row>
    <row r="42" spans="1:8" ht="15.75" thickBot="1" x14ac:dyDescent="0.3">
      <c r="A42" s="4" t="str">
        <f>IF('(1) Vorabfragen'!E21="ja","black","")</f>
        <v/>
      </c>
      <c r="B42" s="182"/>
      <c r="C42" s="62" t="s">
        <v>63</v>
      </c>
      <c r="D42" s="66"/>
      <c r="E42" s="186"/>
      <c r="F42" s="239"/>
      <c r="G42" s="221"/>
      <c r="H42" s="64"/>
    </row>
    <row r="43" spans="1:8" x14ac:dyDescent="0.25">
      <c r="A43" s="4" t="str">
        <f>IF('(1) Vorabfragen'!E22="ja","black","")</f>
        <v/>
      </c>
      <c r="B43" s="181" t="str">
        <f>'(1) Vorabfragen'!B22</f>
        <v>Kinderarbeit</v>
      </c>
      <c r="C43" s="65" t="s">
        <v>61</v>
      </c>
      <c r="D43" s="37"/>
      <c r="E43" s="184" t="str">
        <f>IF(A43="","",IF(OR(D45="hoch",D43="hoch",AND(D43="mittel",D45="hoch")),"hoch",IF(OR(D43="mittel",AND(D45="mittel"),AND(OR(D44="mittel",D44="hoch"),D45="gering")),"mittel","gering")))</f>
        <v/>
      </c>
      <c r="F43" s="216"/>
      <c r="G43" s="219" t="str">
        <f>IF(A43="","",IF(OR(E43="hoch",AND(E43="mittel",F43="hoch")),"hoch",IF(OR(AND(E43="mittel",OR(F43="mittel",F43="gering")),AND(E43="gering",OR(F43="mittel",F43="hoch"))),"mittel","gering")))</f>
        <v/>
      </c>
      <c r="H43" s="50"/>
    </row>
    <row r="44" spans="1:8" x14ac:dyDescent="0.25">
      <c r="A44" s="4" t="str">
        <f>IF('(1) Vorabfragen'!E22="ja","black","")</f>
        <v/>
      </c>
      <c r="B44" s="182"/>
      <c r="C44" s="61" t="s">
        <v>62</v>
      </c>
      <c r="D44" s="38"/>
      <c r="E44" s="185"/>
      <c r="F44" s="217"/>
      <c r="G44" s="220"/>
      <c r="H44" s="52"/>
    </row>
    <row r="45" spans="1:8" ht="15.75" thickBot="1" x14ac:dyDescent="0.3">
      <c r="A45" s="4" t="str">
        <f>IF('(1) Vorabfragen'!E22="ja","black","")</f>
        <v/>
      </c>
      <c r="B45" s="183"/>
      <c r="C45" s="53" t="s">
        <v>63</v>
      </c>
      <c r="D45" s="39"/>
      <c r="E45" s="186"/>
      <c r="F45" s="218"/>
      <c r="G45" s="221"/>
      <c r="H45" s="54"/>
    </row>
    <row r="46" spans="1:8" x14ac:dyDescent="0.25">
      <c r="A46" s="4" t="str">
        <f>IF('(1) Vorabfragen'!E23="ja","black","")</f>
        <v/>
      </c>
      <c r="B46" s="182" t="str">
        <f>'(1) Vorabfragen'!B23</f>
        <v>Diskriminierung</v>
      </c>
      <c r="C46" s="60" t="s">
        <v>61</v>
      </c>
      <c r="D46" s="41"/>
      <c r="E46" s="184" t="str">
        <f>IF(A46="","",IF(OR(D48="hoch",D46="hoch",AND(D46="mittel",D48="hoch")),"hoch",IF(OR(D46="mittel",AND(D48="mittel"),AND(OR(D47="mittel",D47="hoch"),D48="gering")),"mittel","gering")))</f>
        <v/>
      </c>
      <c r="F46" s="225"/>
      <c r="G46" s="219" t="str">
        <f>IF(A46="","",IF(OR(E46="hoch",AND(E46="mittel",F46="hoch")),"hoch",IF(OR(AND(E46="mittel",OR(F46="mittel",F46="gering")),AND(E46="gering",OR(F46="mittel",F46="hoch"))),"mittel","gering")))</f>
        <v/>
      </c>
      <c r="H46" s="57"/>
    </row>
    <row r="47" spans="1:8" x14ac:dyDescent="0.25">
      <c r="A47" s="4" t="str">
        <f>IF('(1) Vorabfragen'!E23="ja","black","")</f>
        <v/>
      </c>
      <c r="B47" s="182"/>
      <c r="C47" s="61" t="s">
        <v>62</v>
      </c>
      <c r="D47" s="38"/>
      <c r="E47" s="185"/>
      <c r="F47" s="217"/>
      <c r="G47" s="220"/>
      <c r="H47" s="52"/>
    </row>
    <row r="48" spans="1:8" ht="15.75" thickBot="1" x14ac:dyDescent="0.3">
      <c r="A48" s="4" t="str">
        <f>IF('(1) Vorabfragen'!E23="ja","black","")</f>
        <v/>
      </c>
      <c r="B48" s="182"/>
      <c r="C48" s="62" t="s">
        <v>63</v>
      </c>
      <c r="D48" s="66"/>
      <c r="E48" s="186"/>
      <c r="F48" s="239"/>
      <c r="G48" s="221"/>
      <c r="H48" s="64"/>
    </row>
    <row r="49" spans="1:8" x14ac:dyDescent="0.25">
      <c r="A49" s="4" t="str">
        <f>IF('(1) Vorabfragen'!E24="ja","black","")</f>
        <v/>
      </c>
      <c r="B49" s="181" t="str">
        <f>'(1) Vorabfragen'!B24</f>
        <v>Lohn &amp; Vergütung</v>
      </c>
      <c r="C49" s="65" t="s">
        <v>61</v>
      </c>
      <c r="D49" s="37"/>
      <c r="E49" s="184" t="str">
        <f>IF(A49="","",IF(OR(D51="hoch",D49="hoch",AND(D49="mittel",D51="hoch")),"hoch",IF(OR(D49="mittel",AND(D51="mittel"),AND(OR(D50="mittel",D50="hoch"),D51="gering")),"mittel","gering")))</f>
        <v/>
      </c>
      <c r="F49" s="216"/>
      <c r="G49" s="219" t="str">
        <f>IF(A49="","",IF(OR(E49="hoch",AND(E49="mittel",F49="hoch")),"hoch",IF(OR(AND(E49="mittel",OR(F49="mittel",F49="gering")),AND(E49="gering",OR(F49="mittel",F49="hoch"))),"mittel","gering")))</f>
        <v/>
      </c>
      <c r="H49" s="50"/>
    </row>
    <row r="50" spans="1:8" x14ac:dyDescent="0.25">
      <c r="A50" s="4" t="str">
        <f>IF('(1) Vorabfragen'!E24="ja","black","")</f>
        <v/>
      </c>
      <c r="B50" s="182"/>
      <c r="C50" s="61" t="s">
        <v>62</v>
      </c>
      <c r="D50" s="38"/>
      <c r="E50" s="185"/>
      <c r="F50" s="217"/>
      <c r="G50" s="220"/>
      <c r="H50" s="52"/>
    </row>
    <row r="51" spans="1:8" ht="15.75" thickBot="1" x14ac:dyDescent="0.3">
      <c r="A51" s="4" t="str">
        <f>IF('(1) Vorabfragen'!E24="ja","black","")</f>
        <v/>
      </c>
      <c r="B51" s="183"/>
      <c r="C51" s="53" t="s">
        <v>63</v>
      </c>
      <c r="D51" s="39"/>
      <c r="E51" s="186"/>
      <c r="F51" s="218"/>
      <c r="G51" s="221"/>
      <c r="H51" s="54"/>
    </row>
    <row r="52" spans="1:8" x14ac:dyDescent="0.25">
      <c r="A52" s="4" t="str">
        <f>IF('(1) Vorabfragen'!E25="ja","black","")</f>
        <v/>
      </c>
      <c r="B52" s="181" t="str">
        <f>'(1) Vorabfragen'!B25</f>
        <v>Arbeitsschutz &amp; Arbeitssicherheit</v>
      </c>
      <c r="C52" s="60" t="s">
        <v>61</v>
      </c>
      <c r="D52" s="41"/>
      <c r="E52" s="184" t="str">
        <f>IF(A52="","",IF(OR(D54="hoch",D52="hoch",AND(D52="mittel",D54="hoch")),"hoch",IF(OR(D52="mittel",AND(D54="mittel"),AND(OR(D53="mittel",D53="hoch"),D54="gering")),"mittel","gering")))</f>
        <v/>
      </c>
      <c r="F52" s="184"/>
      <c r="G52" s="219" t="str">
        <f>IF(A52="","",IF(OR(E52="hoch",AND(E52="mittel",F52="hoch")),"hoch",IF(OR(AND(E52="mittel",OR(F52="mittel",F52="gering")),AND(E52="gering",OR(F52="mittel",F52="hoch"))),"mittel","gering")))</f>
        <v/>
      </c>
      <c r="H52" s="57"/>
    </row>
    <row r="53" spans="1:8" x14ac:dyDescent="0.25">
      <c r="A53" s="4" t="str">
        <f>IF('(1) Vorabfragen'!E25="ja","black","")</f>
        <v/>
      </c>
      <c r="B53" s="182"/>
      <c r="C53" s="61" t="s">
        <v>62</v>
      </c>
      <c r="D53" s="38"/>
      <c r="E53" s="185"/>
      <c r="F53" s="185"/>
      <c r="G53" s="220"/>
      <c r="H53" s="52"/>
    </row>
    <row r="54" spans="1:8" ht="15.75" thickBot="1" x14ac:dyDescent="0.3">
      <c r="A54" s="4" t="str">
        <f>IF('(1) Vorabfragen'!E25="ja","black","")</f>
        <v/>
      </c>
      <c r="B54" s="183"/>
      <c r="C54" s="53" t="s">
        <v>63</v>
      </c>
      <c r="D54" s="141"/>
      <c r="E54" s="186"/>
      <c r="F54" s="186"/>
      <c r="G54" s="221"/>
      <c r="H54" s="142"/>
    </row>
    <row r="55" spans="1:8" x14ac:dyDescent="0.25">
      <c r="A55" s="4" t="str">
        <f>IF('(1) Vorabfragen'!E26="ja","black","")</f>
        <v/>
      </c>
      <c r="B55" s="181" t="str">
        <f>'(1) Vorabfragen'!B26</f>
        <v>Besteuerung</v>
      </c>
      <c r="C55" s="60" t="s">
        <v>61</v>
      </c>
      <c r="D55" s="41"/>
      <c r="E55" s="184" t="str">
        <f>IF(A55="","",IF(OR(D57="hoch",D55="hoch",AND(D55="mittel",D57="hoch")),"hoch",IF(OR(D55="mittel",AND(D57="mittel"),AND(OR(D56="mittel",D56="hoch"),D57="gering")),"mittel","gering")))</f>
        <v/>
      </c>
      <c r="F55" s="184"/>
      <c r="G55" s="219" t="str">
        <f>IF(A55="","",IF(OR(E55="hoch",AND(E55="mittel",F55="hoch")),"hoch",IF(OR(AND(E55="mittel",OR(F55="mittel",F55="gering")),AND(E55="gering",OR(F55="mittel",F55="hoch"))),"mittel","gering")))</f>
        <v/>
      </c>
      <c r="H55" s="57"/>
    </row>
    <row r="56" spans="1:8" x14ac:dyDescent="0.25">
      <c r="A56" s="4" t="str">
        <f>IF('(1) Vorabfragen'!E26="ja","black","")</f>
        <v/>
      </c>
      <c r="B56" s="182"/>
      <c r="C56" s="61" t="s">
        <v>62</v>
      </c>
      <c r="D56" s="38"/>
      <c r="E56" s="185"/>
      <c r="F56" s="185"/>
      <c r="G56" s="220"/>
      <c r="H56" s="52"/>
    </row>
    <row r="57" spans="1:8" ht="15.75" thickBot="1" x14ac:dyDescent="0.3">
      <c r="A57" s="4" t="str">
        <f>IF('(1) Vorabfragen'!E26="ja","black","")</f>
        <v/>
      </c>
      <c r="B57" s="183"/>
      <c r="C57" s="53" t="s">
        <v>63</v>
      </c>
      <c r="D57" s="141"/>
      <c r="E57" s="186"/>
      <c r="F57" s="186"/>
      <c r="G57" s="221"/>
      <c r="H57" s="142"/>
    </row>
    <row r="58" spans="1:8" x14ac:dyDescent="0.25">
      <c r="A58" s="4" t="str">
        <f>IF('(1) Vorabfragen'!E27="ja","black","")</f>
        <v/>
      </c>
      <c r="B58" s="181" t="str">
        <f>'(1) Vorabfragen'!B27</f>
        <v>Korruption</v>
      </c>
      <c r="C58" s="60" t="s">
        <v>61</v>
      </c>
      <c r="D58" s="41"/>
      <c r="E58" s="184" t="str">
        <f>IF(A58="","",IF(OR(D60="hoch",D58="hoch",AND(D58="mittel",D60="hoch")),"hoch",IF(OR(D58="mittel",AND(D60="mittel"),AND(OR(D59="mittel",D59="hoch"),D60="gering")),"mittel","gering")))</f>
        <v/>
      </c>
      <c r="F58" s="184"/>
      <c r="G58" s="219" t="str">
        <f>IF(A58="","",IF(OR(E58="hoch",AND(E58="mittel",F58="hoch")),"hoch",IF(OR(AND(E58="mittel",OR(F58="mittel",F58="gering")),AND(E58="gering",OR(F58="mittel",F58="hoch"))),"mittel","gering")))</f>
        <v/>
      </c>
      <c r="H58" s="57"/>
    </row>
    <row r="59" spans="1:8" x14ac:dyDescent="0.25">
      <c r="A59" s="4" t="str">
        <f>IF('(1) Vorabfragen'!E27="ja","black","")</f>
        <v/>
      </c>
      <c r="B59" s="182"/>
      <c r="C59" s="61" t="s">
        <v>62</v>
      </c>
      <c r="D59" s="38"/>
      <c r="E59" s="185"/>
      <c r="F59" s="185"/>
      <c r="G59" s="220"/>
      <c r="H59" s="52"/>
    </row>
    <row r="60" spans="1:8" ht="15.75" thickBot="1" x14ac:dyDescent="0.3">
      <c r="A60" s="4" t="str">
        <f>IF('(1) Vorabfragen'!E27="ja","black","")</f>
        <v/>
      </c>
      <c r="B60" s="183"/>
      <c r="C60" s="53" t="s">
        <v>63</v>
      </c>
      <c r="D60" s="141"/>
      <c r="E60" s="186"/>
      <c r="F60" s="186"/>
      <c r="G60" s="221"/>
      <c r="H60" s="142"/>
    </row>
    <row r="61" spans="1:8" x14ac:dyDescent="0.25">
      <c r="A61" s="4" t="str">
        <f>IF('(1) Vorabfragen'!E28="ja","black","")</f>
        <v/>
      </c>
      <c r="B61" s="181" t="str">
        <f>'(1) Vorabfragen'!B28</f>
        <v>Markt- und Wettbewerbsverzerrung</v>
      </c>
      <c r="C61" s="60" t="s">
        <v>61</v>
      </c>
      <c r="D61" s="41"/>
      <c r="E61" s="184" t="str">
        <f>IF(A61="","",IF(OR(D63="hoch",D61="hoch",AND(D61="mittel",D63="hoch")),"hoch",IF(OR(D61="mittel",AND(D63="mittel"),AND(OR(D62="mittel",D62="hoch"),D63="gering")),"mittel","gering")))</f>
        <v/>
      </c>
      <c r="F61" s="184"/>
      <c r="G61" s="219" t="str">
        <f>IF(A61="","",IF(OR(E61="hoch",AND(E61="mittel",F61="hoch")),"hoch",IF(OR(AND(E61="mittel",OR(F61="mittel",F61="gering")),AND(E61="gering",OR(F61="mittel",F61="hoch"))),"mittel","gering")))</f>
        <v/>
      </c>
      <c r="H61" s="57"/>
    </row>
    <row r="62" spans="1:8" x14ac:dyDescent="0.25">
      <c r="A62" s="4" t="str">
        <f>IF('(1) Vorabfragen'!E28="ja","black","")</f>
        <v/>
      </c>
      <c r="B62" s="182"/>
      <c r="C62" s="61" t="s">
        <v>62</v>
      </c>
      <c r="D62" s="38"/>
      <c r="E62" s="185"/>
      <c r="F62" s="185"/>
      <c r="G62" s="220"/>
      <c r="H62" s="52"/>
    </row>
    <row r="63" spans="1:8" ht="15.75" thickBot="1" x14ac:dyDescent="0.3">
      <c r="A63" s="4" t="str">
        <f>IF('(1) Vorabfragen'!E28="ja","black","")</f>
        <v/>
      </c>
      <c r="B63" s="183"/>
      <c r="C63" s="53" t="s">
        <v>63</v>
      </c>
      <c r="D63" s="141"/>
      <c r="E63" s="186"/>
      <c r="F63" s="186"/>
      <c r="G63" s="221"/>
      <c r="H63" s="142"/>
    </row>
    <row r="64" spans="1:8" x14ac:dyDescent="0.25">
      <c r="A64" s="4" t="str">
        <f>IF('(1) Vorabfragen'!E29="ja","black","")</f>
        <v/>
      </c>
      <c r="B64" s="182" t="str">
        <f>'(1) Vorabfragen'!B29</f>
        <v>Einfluss der Regierung</v>
      </c>
      <c r="C64" s="60" t="s">
        <v>61</v>
      </c>
      <c r="D64" s="41"/>
      <c r="E64" s="184" t="str">
        <f>IF(A64="","",IF(OR(D66="hoch",D64="hoch",AND(D64="mittel",D66="hoch")),"hoch",IF(OR(D64="mittel",AND(D66="mittel"),AND(OR(D65="mittel",D65="hoch"),D66="gering")),"mittel","gering")))</f>
        <v/>
      </c>
      <c r="F64" s="225"/>
      <c r="G64" s="219" t="str">
        <f>IF(A64="","",IF(OR(E64="hoch",AND(E64="mittel",F64="hoch")),"hoch",IF(OR(AND(E64="mittel",OR(F64="mittel",F64="gering")),AND(E64="gering",OR(F64="mittel",F64="hoch"))),"mittel","gering")))</f>
        <v/>
      </c>
      <c r="H64" s="57"/>
    </row>
    <row r="65" spans="1:8" x14ac:dyDescent="0.25">
      <c r="A65" s="4" t="str">
        <f>IF('(1) Vorabfragen'!E29="ja","black","")</f>
        <v/>
      </c>
      <c r="B65" s="182"/>
      <c r="C65" s="61" t="s">
        <v>62</v>
      </c>
      <c r="D65" s="38"/>
      <c r="E65" s="185"/>
      <c r="F65" s="217"/>
      <c r="G65" s="220"/>
      <c r="H65" s="52"/>
    </row>
    <row r="66" spans="1:8" ht="15.75" thickBot="1" x14ac:dyDescent="0.3">
      <c r="A66" s="4" t="str">
        <f>IF('(1) Vorabfragen'!E29="ja","black","")</f>
        <v/>
      </c>
      <c r="B66" s="182"/>
      <c r="C66" s="62" t="s">
        <v>63</v>
      </c>
      <c r="D66" s="66"/>
      <c r="E66" s="186"/>
      <c r="F66" s="239"/>
      <c r="G66" s="221"/>
      <c r="H66" s="64"/>
    </row>
    <row r="67" spans="1:8" x14ac:dyDescent="0.25">
      <c r="A67" s="4" t="str">
        <f>IF('(1) Vorabfragen'!E30="ja","black","")</f>
        <v/>
      </c>
      <c r="B67" s="181" t="str">
        <f>'(1) Vorabfragen'!B30</f>
        <v>Konflikte &amp; Sicherheit</v>
      </c>
      <c r="C67" s="65" t="s">
        <v>61</v>
      </c>
      <c r="D67" s="37"/>
      <c r="E67" s="184" t="str">
        <f>IF(A67="","",IF(OR(D69="hoch",D67="hoch",AND(D67="mittel",D69="hoch")),"hoch",IF(OR(D67="mittel",AND(D69="mittel"),AND(OR(D68="mittel",D68="hoch"),D69="gering")),"mittel","gering")))</f>
        <v/>
      </c>
      <c r="F67" s="216"/>
      <c r="G67" s="219" t="str">
        <f>IF(A67="","",IF(OR(E67="hoch",AND(E67="mittel",F67="hoch")),"hoch",IF(OR(AND(E67="mittel",OR(F67="mittel",F67="gering")),AND(E67="gering",OR(F67="mittel",F67="hoch"))),"mittel","gering")))</f>
        <v/>
      </c>
      <c r="H67" s="50"/>
    </row>
    <row r="68" spans="1:8" x14ac:dyDescent="0.25">
      <c r="A68" s="4" t="str">
        <f>IF('(1) Vorabfragen'!E30="ja","black","")</f>
        <v/>
      </c>
      <c r="B68" s="182"/>
      <c r="C68" s="61" t="s">
        <v>62</v>
      </c>
      <c r="D68" s="38"/>
      <c r="E68" s="185"/>
      <c r="F68" s="217"/>
      <c r="G68" s="220"/>
      <c r="H68" s="52"/>
    </row>
    <row r="69" spans="1:8" ht="15.75" thickBot="1" x14ac:dyDescent="0.3">
      <c r="A69" s="4" t="str">
        <f>IF('(1) Vorabfragen'!E30="ja","black","")</f>
        <v/>
      </c>
      <c r="B69" s="183"/>
      <c r="C69" s="53" t="s">
        <v>63</v>
      </c>
      <c r="D69" s="39"/>
      <c r="E69" s="186"/>
      <c r="F69" s="218"/>
      <c r="G69" s="221"/>
      <c r="H69" s="54"/>
    </row>
    <row r="70" spans="1:8" x14ac:dyDescent="0.25">
      <c r="A70" s="4" t="str">
        <f>IF('(1) Vorabfragen'!E31="ja","black","")</f>
        <v/>
      </c>
      <c r="B70" s="182" t="str">
        <f>'(1) Vorabfragen'!B31</f>
        <v>Landnutzung &amp; Eigentumsrechte</v>
      </c>
      <c r="C70" s="60" t="s">
        <v>61</v>
      </c>
      <c r="D70" s="41"/>
      <c r="E70" s="184" t="str">
        <f>IF(A70="","",IF(OR(D72="hoch",D70="hoch",AND(D70="mittel",D72="hoch")),"hoch",IF(OR(D70="mittel",AND(D72="mittel"),AND(OR(D71="mittel",D71="hoch"),D72="gering")),"mittel","gering")))</f>
        <v/>
      </c>
      <c r="F70" s="225"/>
      <c r="G70" s="219" t="str">
        <f>IF(A70="","",IF(OR(E70="hoch",AND(E70="mittel",F70="hoch")),"hoch",IF(OR(AND(E70="mittel",OR(F70="mittel",F70="gering")),AND(E70="gering",OR(F70="mittel",F70="hoch"))),"mittel","gering")))</f>
        <v/>
      </c>
      <c r="H70" s="57"/>
    </row>
    <row r="71" spans="1:8" x14ac:dyDescent="0.25">
      <c r="A71" s="4" t="str">
        <f>IF('(1) Vorabfragen'!E31="ja","black","")</f>
        <v/>
      </c>
      <c r="B71" s="182"/>
      <c r="C71" s="61" t="s">
        <v>62</v>
      </c>
      <c r="D71" s="38"/>
      <c r="E71" s="185"/>
      <c r="F71" s="217"/>
      <c r="G71" s="220"/>
      <c r="H71" s="52"/>
    </row>
    <row r="72" spans="1:8" ht="15.75" thickBot="1" x14ac:dyDescent="0.3">
      <c r="A72" s="4" t="str">
        <f>IF('(1) Vorabfragen'!E31="ja","black","")</f>
        <v/>
      </c>
      <c r="B72" s="183"/>
      <c r="C72" s="53" t="s">
        <v>63</v>
      </c>
      <c r="D72" s="39"/>
      <c r="E72" s="186"/>
      <c r="F72" s="218"/>
      <c r="G72" s="221"/>
      <c r="H72" s="54"/>
    </row>
    <row r="73" spans="1:8" x14ac:dyDescent="0.25">
      <c r="A73" s="4" t="str">
        <f>IF('(1) Vorabfragen'!E32="ja","black","")</f>
        <v/>
      </c>
      <c r="B73" s="182" t="str">
        <f>'(1) Vorabfragen'!B32</f>
        <v>Auswirkungen auf die lokale Gemeinschaft</v>
      </c>
      <c r="C73" s="60" t="s">
        <v>61</v>
      </c>
      <c r="D73" s="41"/>
      <c r="E73" s="184" t="str">
        <f>IF(A73="","",IF(OR(D75="hoch",D73="hoch",AND(D73="mittel",D75="hoch")),"hoch",IF(OR(D73="mittel",AND(D75="mittel"),AND(OR(D74="mittel",D74="hoch"),D75="gering")),"mittel","gering")))</f>
        <v/>
      </c>
      <c r="F73" s="225"/>
      <c r="G73" s="219" t="str">
        <f>IF(A73="","",IF(OR(E73="hoch",AND(E73="mittel",F73="hoch")),"hoch",IF(OR(AND(E73="mittel",OR(F73="mittel",F73="gering")),AND(E73="gering",OR(F73="mittel",F73="hoch"))),"mittel","gering")))</f>
        <v/>
      </c>
      <c r="H73" s="57"/>
    </row>
    <row r="74" spans="1:8" x14ac:dyDescent="0.25">
      <c r="A74" s="4" t="str">
        <f>IF('(1) Vorabfragen'!E32="ja","black","")</f>
        <v/>
      </c>
      <c r="B74" s="182"/>
      <c r="C74" s="61" t="s">
        <v>62</v>
      </c>
      <c r="D74" s="38"/>
      <c r="E74" s="185"/>
      <c r="F74" s="217"/>
      <c r="G74" s="220"/>
      <c r="H74" s="52"/>
    </row>
    <row r="75" spans="1:8" ht="15.75" thickBot="1" x14ac:dyDescent="0.3">
      <c r="A75" s="4" t="str">
        <f>IF('(1) Vorabfragen'!E32="ja","black","")</f>
        <v/>
      </c>
      <c r="B75" s="183"/>
      <c r="C75" s="53" t="s">
        <v>63</v>
      </c>
      <c r="D75" s="39"/>
      <c r="E75" s="186"/>
      <c r="F75" s="218"/>
      <c r="G75" s="221"/>
      <c r="H75" s="54"/>
    </row>
    <row r="76" spans="1:8" x14ac:dyDescent="0.25">
      <c r="A76" s="4" t="str">
        <f>IF('(1) Vorabfragen'!E33="ja","black","")</f>
        <v/>
      </c>
      <c r="B76" s="182" t="str">
        <f>'(1) Vorabfragen'!B33</f>
        <v>Verbraucherinteressen &amp; Produktsicherheit</v>
      </c>
      <c r="C76" s="60" t="s">
        <v>61</v>
      </c>
      <c r="D76" s="41"/>
      <c r="E76" s="184" t="str">
        <f>IF(A76="","",IF(OR(D78="hoch",D76="hoch",AND(D76="mittel",D78="hoch")),"hoch",IF(OR(D76="mittel",AND(D78="mittel"),AND(OR(D77="mittel",D77="hoch"),D78="gering")),"mittel","gering")))</f>
        <v/>
      </c>
      <c r="F76" s="225"/>
      <c r="G76" s="219" t="str">
        <f>IF(A76="","",IF(OR(E76="hoch",AND(E76="mittel",F76="hoch")),"hoch",IF(OR(AND(E76="mittel",OR(F76="mittel",F76="gering")),AND(E76="gering",OR(F76="mittel",F76="hoch"))),"mittel","gering")))</f>
        <v/>
      </c>
      <c r="H76" s="57"/>
    </row>
    <row r="77" spans="1:8" x14ac:dyDescent="0.25">
      <c r="A77" s="4" t="str">
        <f>IF('(1) Vorabfragen'!E33="ja","black","")</f>
        <v/>
      </c>
      <c r="B77" s="182"/>
      <c r="C77" s="61" t="s">
        <v>62</v>
      </c>
      <c r="D77" s="38"/>
      <c r="E77" s="185"/>
      <c r="F77" s="217"/>
      <c r="G77" s="220"/>
      <c r="H77" s="52"/>
    </row>
    <row r="78" spans="1:8" ht="15.75" thickBot="1" x14ac:dyDescent="0.3">
      <c r="A78" s="4" t="str">
        <f>IF('(1) Vorabfragen'!E33="ja","black","")</f>
        <v/>
      </c>
      <c r="B78" s="183"/>
      <c r="C78" s="53" t="s">
        <v>63</v>
      </c>
      <c r="D78" s="39"/>
      <c r="E78" s="186"/>
      <c r="F78" s="218"/>
      <c r="G78" s="221"/>
      <c r="H78" s="54"/>
    </row>
    <row r="79" spans="1:8" s="3" customFormat="1" x14ac:dyDescent="0.25">
      <c r="A79" s="4" t="str">
        <f>IF('(1) Vorabfragen'!E40="ja","black","")</f>
        <v/>
      </c>
    </row>
    <row r="80" spans="1:8" s="3" customFormat="1" x14ac:dyDescent="0.25">
      <c r="A80" s="4" t="str">
        <f>IF('(1) Vorabfragen'!E40="ja","black","")</f>
        <v/>
      </c>
    </row>
  </sheetData>
  <mergeCells count="99">
    <mergeCell ref="B67:B69"/>
    <mergeCell ref="E67:E69"/>
    <mergeCell ref="F67:F69"/>
    <mergeCell ref="G67:G69"/>
    <mergeCell ref="B73:B75"/>
    <mergeCell ref="E73:E75"/>
    <mergeCell ref="F73:F75"/>
    <mergeCell ref="G73:G75"/>
    <mergeCell ref="B70:B72"/>
    <mergeCell ref="E70:E72"/>
    <mergeCell ref="F70:F72"/>
    <mergeCell ref="G70:G72"/>
    <mergeCell ref="B46:B48"/>
    <mergeCell ref="E46:E48"/>
    <mergeCell ref="F46:F48"/>
    <mergeCell ref="G46:G48"/>
    <mergeCell ref="E7:G7"/>
    <mergeCell ref="B40:B42"/>
    <mergeCell ref="E40:E42"/>
    <mergeCell ref="F40:F42"/>
    <mergeCell ref="G40:G42"/>
    <mergeCell ref="B43:B45"/>
    <mergeCell ref="E43:E45"/>
    <mergeCell ref="F43:F45"/>
    <mergeCell ref="G43:G45"/>
    <mergeCell ref="B34:B36"/>
    <mergeCell ref="E34:E36"/>
    <mergeCell ref="F34:F36"/>
    <mergeCell ref="B49:B51"/>
    <mergeCell ref="B52:B54"/>
    <mergeCell ref="E52:E54"/>
    <mergeCell ref="F52:F54"/>
    <mergeCell ref="G52:G54"/>
    <mergeCell ref="E49:E51"/>
    <mergeCell ref="F49:F51"/>
    <mergeCell ref="G49:G51"/>
    <mergeCell ref="B64:B66"/>
    <mergeCell ref="E64:E66"/>
    <mergeCell ref="F64:F66"/>
    <mergeCell ref="G64:G66"/>
    <mergeCell ref="B4:H4"/>
    <mergeCell ref="B10:B12"/>
    <mergeCell ref="H10:H12"/>
    <mergeCell ref="C10:G10"/>
    <mergeCell ref="F11:F12"/>
    <mergeCell ref="G11:G12"/>
    <mergeCell ref="C11:E11"/>
    <mergeCell ref="B5:D5"/>
    <mergeCell ref="E5:F5"/>
    <mergeCell ref="G5:H5"/>
    <mergeCell ref="G34:G36"/>
    <mergeCell ref="B37:B39"/>
    <mergeCell ref="E37:E39"/>
    <mergeCell ref="F37:F39"/>
    <mergeCell ref="G37:G39"/>
    <mergeCell ref="B28:B30"/>
    <mergeCell ref="E28:E30"/>
    <mergeCell ref="F28:F30"/>
    <mergeCell ref="G28:G30"/>
    <mergeCell ref="B31:B33"/>
    <mergeCell ref="E31:E33"/>
    <mergeCell ref="F31:F33"/>
    <mergeCell ref="G31:G33"/>
    <mergeCell ref="B22:B24"/>
    <mergeCell ref="E22:E24"/>
    <mergeCell ref="F22:F24"/>
    <mergeCell ref="G22:G24"/>
    <mergeCell ref="B25:B27"/>
    <mergeCell ref="E25:E27"/>
    <mergeCell ref="F25:F27"/>
    <mergeCell ref="G25:G27"/>
    <mergeCell ref="B76:B78"/>
    <mergeCell ref="E76:E78"/>
    <mergeCell ref="F76:F78"/>
    <mergeCell ref="G76:G78"/>
    <mergeCell ref="B13:B15"/>
    <mergeCell ref="E13:E15"/>
    <mergeCell ref="F13:F15"/>
    <mergeCell ref="G13:G15"/>
    <mergeCell ref="B16:B18"/>
    <mergeCell ref="E16:E18"/>
    <mergeCell ref="F16:F18"/>
    <mergeCell ref="G16:G18"/>
    <mergeCell ref="B19:B21"/>
    <mergeCell ref="E19:E21"/>
    <mergeCell ref="F19:F21"/>
    <mergeCell ref="G19:G21"/>
    <mergeCell ref="B55:B57"/>
    <mergeCell ref="E55:E57"/>
    <mergeCell ref="F55:F57"/>
    <mergeCell ref="G55:G57"/>
    <mergeCell ref="B61:B63"/>
    <mergeCell ref="E61:E63"/>
    <mergeCell ref="F61:F63"/>
    <mergeCell ref="G61:G63"/>
    <mergeCell ref="B58:B60"/>
    <mergeCell ref="E58:E60"/>
    <mergeCell ref="F58:F60"/>
    <mergeCell ref="G58:G60"/>
  </mergeCells>
  <conditionalFormatting sqref="B67:C78 B13:C54">
    <cfRule type="expression" dxfId="168" priority="77">
      <formula>(INDIRECT("Z"&amp;ROW()&amp;"S1",)="")</formula>
    </cfRule>
  </conditionalFormatting>
  <conditionalFormatting sqref="G13:G54 G67:G78">
    <cfRule type="cellIs" dxfId="167" priority="61" operator="equal">
      <formula>"gering"</formula>
    </cfRule>
    <cfRule type="cellIs" dxfId="166" priority="62" operator="equal">
      <formula>"mittel"</formula>
    </cfRule>
    <cfRule type="cellIs" dxfId="165" priority="63" operator="equal">
      <formula>"hoch"</formula>
    </cfRule>
  </conditionalFormatting>
  <conditionalFormatting sqref="E13:E54 E67:E78">
    <cfRule type="cellIs" dxfId="164" priority="55" operator="equal">
      <formula>"gering"</formula>
    </cfRule>
    <cfRule type="cellIs" dxfId="163" priority="56" operator="equal">
      <formula>"mittel"</formula>
    </cfRule>
    <cfRule type="cellIs" dxfId="162" priority="57" operator="equal">
      <formula>"hoch"</formula>
    </cfRule>
  </conditionalFormatting>
  <conditionalFormatting sqref="C64:C66">
    <cfRule type="expression" dxfId="161" priority="54">
      <formula>(INDIRECT("Z"&amp;ROW()&amp;"S1",)="")</formula>
    </cfRule>
  </conditionalFormatting>
  <conditionalFormatting sqref="E64:E66">
    <cfRule type="cellIs" dxfId="160" priority="48" operator="equal">
      <formula>"gering"</formula>
    </cfRule>
    <cfRule type="cellIs" dxfId="159" priority="49" operator="equal">
      <formula>"mittel"</formula>
    </cfRule>
    <cfRule type="cellIs" dxfId="158" priority="50" operator="equal">
      <formula>"hoch"</formula>
    </cfRule>
  </conditionalFormatting>
  <conditionalFormatting sqref="B64:B66">
    <cfRule type="expression" dxfId="157" priority="46">
      <formula>(INDIRECT("Z"&amp;ROW()&amp;"S1",)="")</formula>
    </cfRule>
  </conditionalFormatting>
  <conditionalFormatting sqref="F52:F54">
    <cfRule type="cellIs" dxfId="156" priority="43" operator="equal">
      <formula>"gering"</formula>
    </cfRule>
    <cfRule type="cellIs" dxfId="155" priority="44" operator="equal">
      <formula>"mittel"</formula>
    </cfRule>
    <cfRule type="cellIs" dxfId="154" priority="45" operator="equal">
      <formula>"hoch"</formula>
    </cfRule>
  </conditionalFormatting>
  <conditionalFormatting sqref="B58:C60">
    <cfRule type="expression" dxfId="153" priority="42">
      <formula>(INDIRECT("Z"&amp;ROW()&amp;"S1",)="")</formula>
    </cfRule>
  </conditionalFormatting>
  <conditionalFormatting sqref="E58:E60">
    <cfRule type="cellIs" dxfId="152" priority="36" operator="equal">
      <formula>"gering"</formula>
    </cfRule>
    <cfRule type="cellIs" dxfId="151" priority="37" operator="equal">
      <formula>"mittel"</formula>
    </cfRule>
    <cfRule type="cellIs" dxfId="150" priority="38" operator="equal">
      <formula>"hoch"</formula>
    </cfRule>
  </conditionalFormatting>
  <conditionalFormatting sqref="F58:F60">
    <cfRule type="cellIs" dxfId="149" priority="33" operator="equal">
      <formula>"gering"</formula>
    </cfRule>
    <cfRule type="cellIs" dxfId="148" priority="34" operator="equal">
      <formula>"mittel"</formula>
    </cfRule>
    <cfRule type="cellIs" dxfId="147" priority="35" operator="equal">
      <formula>"hoch"</formula>
    </cfRule>
  </conditionalFormatting>
  <conditionalFormatting sqref="B55:C57">
    <cfRule type="expression" dxfId="146" priority="32">
      <formula>(INDIRECT("Z"&amp;ROW()&amp;"S1",)="")</formula>
    </cfRule>
  </conditionalFormatting>
  <conditionalFormatting sqref="E55:E57">
    <cfRule type="cellIs" dxfId="145" priority="26" operator="equal">
      <formula>"gering"</formula>
    </cfRule>
    <cfRule type="cellIs" dxfId="144" priority="27" operator="equal">
      <formula>"mittel"</formula>
    </cfRule>
    <cfRule type="cellIs" dxfId="143" priority="28" operator="equal">
      <formula>"hoch"</formula>
    </cfRule>
  </conditionalFormatting>
  <conditionalFormatting sqref="F55:F57">
    <cfRule type="cellIs" dxfId="142" priority="23" operator="equal">
      <formula>"gering"</formula>
    </cfRule>
    <cfRule type="cellIs" dxfId="141" priority="24" operator="equal">
      <formula>"mittel"</formula>
    </cfRule>
    <cfRule type="cellIs" dxfId="140" priority="25" operator="equal">
      <formula>"hoch"</formula>
    </cfRule>
  </conditionalFormatting>
  <conditionalFormatting sqref="B61:C63">
    <cfRule type="expression" dxfId="139" priority="22">
      <formula>(INDIRECT("Z"&amp;ROW()&amp;"S1",)="")</formula>
    </cfRule>
  </conditionalFormatting>
  <conditionalFormatting sqref="E61:E63">
    <cfRule type="cellIs" dxfId="138" priority="16" operator="equal">
      <formula>"gering"</formula>
    </cfRule>
    <cfRule type="cellIs" dxfId="137" priority="17" operator="equal">
      <formula>"mittel"</formula>
    </cfRule>
    <cfRule type="cellIs" dxfId="136" priority="18" operator="equal">
      <formula>"hoch"</formula>
    </cfRule>
  </conditionalFormatting>
  <conditionalFormatting sqref="F61:F63">
    <cfRule type="cellIs" dxfId="135" priority="13" operator="equal">
      <formula>"gering"</formula>
    </cfRule>
    <cfRule type="cellIs" dxfId="134" priority="14" operator="equal">
      <formula>"mittel"</formula>
    </cfRule>
    <cfRule type="cellIs" dxfId="133" priority="15" operator="equal">
      <formula>"hoch"</formula>
    </cfRule>
  </conditionalFormatting>
  <conditionalFormatting sqref="G55:G57">
    <cfRule type="cellIs" dxfId="132" priority="10" operator="equal">
      <formula>"gering"</formula>
    </cfRule>
    <cfRule type="cellIs" dxfId="131" priority="11" operator="equal">
      <formula>"mittel"</formula>
    </cfRule>
    <cfRule type="cellIs" dxfId="130" priority="12" operator="equal">
      <formula>"hoch"</formula>
    </cfRule>
  </conditionalFormatting>
  <conditionalFormatting sqref="G58:G60">
    <cfRule type="cellIs" dxfId="129" priority="7" operator="equal">
      <formula>"gering"</formula>
    </cfRule>
    <cfRule type="cellIs" dxfId="128" priority="8" operator="equal">
      <formula>"mittel"</formula>
    </cfRule>
    <cfRule type="cellIs" dxfId="127" priority="9" operator="equal">
      <formula>"hoch"</formula>
    </cfRule>
  </conditionalFormatting>
  <conditionalFormatting sqref="G61:G63">
    <cfRule type="cellIs" dxfId="126" priority="4" operator="equal">
      <formula>"gering"</formula>
    </cfRule>
    <cfRule type="cellIs" dxfId="125" priority="5" operator="equal">
      <formula>"mittel"</formula>
    </cfRule>
    <cfRule type="cellIs" dxfId="124" priority="6" operator="equal">
      <formula>"hoch"</formula>
    </cfRule>
  </conditionalFormatting>
  <conditionalFormatting sqref="G64:G66">
    <cfRule type="cellIs" dxfId="123" priority="1" operator="equal">
      <formula>"gering"</formula>
    </cfRule>
    <cfRule type="cellIs" dxfId="122" priority="2" operator="equal">
      <formula>"mittel"</formula>
    </cfRule>
    <cfRule type="cellIs" dxfId="121" priority="3" operator="equal">
      <formula>"hoch"</formula>
    </cfRule>
  </conditionalFormatting>
  <dataValidations count="1">
    <dataValidation type="list" allowBlank="1" showInputMessage="1" showErrorMessage="1" sqref="D13:D78 F13:F78">
      <formula1>"hoch,mittel,gering"</formula1>
    </dataValidation>
  </dataValidations>
  <hyperlinks>
    <hyperlink ref="G5" location="'(5) Unternehmen'!A1" display="Nächster Schritt ((5) Unternehmen)"/>
    <hyperlink ref="E7" location="'Regeln Risikobewertung'!A1" display="Klicken Sie hier, um zurück zur Orientierung Risikobewertung zu gelangen."/>
    <hyperlink ref="E7:G7" location="'Orientierung Risikobewertung'!A1" display="Klicken Sie hier, um zurück zur Orientierung Risikobewertung zu gelangen."/>
    <hyperlink ref="G5:H5" location="'(5) Eigenes Unternehmen'!A1" display="Weiter zum nächsten Schritt: (5) Eigenes Unternehmen"/>
  </hyperlink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B1" zoomScaleNormal="100" workbookViewId="0">
      <pane ySplit="12" topLeftCell="A13" activePane="bottomLeft" state="frozen"/>
      <selection activeCell="B1" sqref="B1"/>
      <selection pane="bottomLeft" activeCell="B1" sqref="B1"/>
    </sheetView>
  </sheetViews>
  <sheetFormatPr baseColWidth="10" defaultColWidth="0" defaultRowHeight="15" zeroHeight="1" x14ac:dyDescent="0.25"/>
  <cols>
    <col min="1" max="1" width="21.140625" style="3" hidden="1" customWidth="1"/>
    <col min="2" max="5" width="33.42578125" customWidth="1"/>
    <col min="6" max="6" width="41" customWidth="1"/>
    <col min="7" max="8" width="33.42578125" customWidth="1"/>
    <col min="9" max="10" width="11.42578125" style="3" customWidth="1"/>
    <col min="11" max="16384" width="11.42578125" hidden="1"/>
  </cols>
  <sheetData>
    <row r="1" spans="1:10" x14ac:dyDescent="0.25">
      <c r="B1" s="71"/>
      <c r="C1" s="71"/>
      <c r="D1" s="71"/>
      <c r="E1" s="71"/>
      <c r="F1" s="71"/>
      <c r="G1" s="71"/>
      <c r="H1" s="71"/>
    </row>
    <row r="2" spans="1:10" ht="33.75" x14ac:dyDescent="0.5">
      <c r="B2" s="58" t="s">
        <v>76</v>
      </c>
      <c r="C2" s="15"/>
      <c r="D2" s="15"/>
      <c r="E2" s="20"/>
      <c r="F2" s="20"/>
      <c r="G2" s="20"/>
      <c r="H2" s="20"/>
    </row>
    <row r="3" spans="1:10" ht="26.25" x14ac:dyDescent="0.4">
      <c r="B3" s="15"/>
      <c r="C3" s="15"/>
      <c r="D3" s="15"/>
      <c r="E3" s="20"/>
      <c r="F3" s="20"/>
      <c r="G3" s="20"/>
      <c r="H3" s="20"/>
    </row>
    <row r="4" spans="1:10" ht="35.1" customHeight="1" thickBot="1" x14ac:dyDescent="0.3">
      <c r="B4" s="234" t="s">
        <v>77</v>
      </c>
      <c r="C4" s="234"/>
      <c r="D4" s="234"/>
      <c r="E4" s="234"/>
      <c r="F4" s="234"/>
      <c r="G4" s="234"/>
      <c r="H4" s="234"/>
    </row>
    <row r="5" spans="1:10" ht="195" customHeight="1" thickBot="1" x14ac:dyDescent="0.3">
      <c r="B5" s="199" t="s">
        <v>51</v>
      </c>
      <c r="C5" s="200"/>
      <c r="D5" s="201"/>
      <c r="E5" s="199" t="s">
        <v>52</v>
      </c>
      <c r="F5" s="201"/>
      <c r="G5" s="247" t="s">
        <v>78</v>
      </c>
      <c r="H5" s="248"/>
    </row>
    <row r="6" spans="1:10" ht="19.5" thickBot="1" x14ac:dyDescent="0.3">
      <c r="B6" s="115"/>
      <c r="C6" s="115"/>
      <c r="D6" s="115"/>
      <c r="E6" s="115"/>
      <c r="F6" s="115"/>
      <c r="G6" s="101"/>
      <c r="H6" s="101"/>
    </row>
    <row r="7" spans="1:10" ht="21.75" thickBot="1" x14ac:dyDescent="0.4">
      <c r="B7" s="102" t="str">
        <f>"Auszufüllende Themen: "&amp;SUMPRODUCT(($A$13:$A$78&lt;&gt;"")*1)/3</f>
        <v>Auszufüllende Themen: 0</v>
      </c>
      <c r="C7" s="103"/>
      <c r="D7" s="44"/>
      <c r="E7" s="215" t="s">
        <v>140</v>
      </c>
      <c r="F7" s="215"/>
      <c r="G7" s="215"/>
      <c r="H7" s="43"/>
    </row>
    <row r="8" spans="1:10" s="3" customFormat="1" x14ac:dyDescent="0.25">
      <c r="B8" s="7"/>
      <c r="C8" s="6"/>
      <c r="D8" s="6"/>
      <c r="E8" s="6"/>
      <c r="F8" s="6"/>
      <c r="G8" s="6"/>
      <c r="H8" s="6"/>
    </row>
    <row r="9" spans="1:10" s="3" customFormat="1" ht="15.75" thickBot="1" x14ac:dyDescent="0.3"/>
    <row r="10" spans="1:10" ht="24" thickBot="1" x14ac:dyDescent="0.4">
      <c r="B10" s="210" t="s">
        <v>54</v>
      </c>
      <c r="C10" s="241" t="s">
        <v>67</v>
      </c>
      <c r="D10" s="242"/>
      <c r="E10" s="242"/>
      <c r="F10" s="242"/>
      <c r="G10" s="243"/>
      <c r="H10" s="204" t="s">
        <v>56</v>
      </c>
    </row>
    <row r="11" spans="1:10" ht="18.95" customHeight="1" thickBot="1" x14ac:dyDescent="0.35">
      <c r="B11" s="250"/>
      <c r="C11" s="252" t="s">
        <v>39</v>
      </c>
      <c r="D11" s="253"/>
      <c r="E11" s="254"/>
      <c r="F11" s="207" t="s">
        <v>74</v>
      </c>
      <c r="G11" s="207" t="s">
        <v>160</v>
      </c>
      <c r="H11" s="205"/>
    </row>
    <row r="12" spans="1:10" s="1" customFormat="1" ht="100.35" customHeight="1" thickBot="1" x14ac:dyDescent="0.3">
      <c r="A12" s="3"/>
      <c r="B12" s="251"/>
      <c r="C12" s="59" t="s">
        <v>75</v>
      </c>
      <c r="D12" s="47" t="s">
        <v>69</v>
      </c>
      <c r="E12" s="48" t="s">
        <v>70</v>
      </c>
      <c r="F12" s="230"/>
      <c r="G12" s="208"/>
      <c r="H12" s="206"/>
      <c r="I12" s="14"/>
      <c r="J12" s="14"/>
    </row>
    <row r="13" spans="1:10" ht="15" customHeight="1" x14ac:dyDescent="0.25">
      <c r="A13" s="4" t="str">
        <f>IF('(1) Vorabfragen'!F12="ja","black","")</f>
        <v/>
      </c>
      <c r="B13" s="222" t="str">
        <f>'(1) Vorabfragen'!B12</f>
        <v>Klima &amp; Energie</v>
      </c>
      <c r="C13" s="65" t="s">
        <v>61</v>
      </c>
      <c r="D13" s="29"/>
      <c r="E13" s="184" t="str">
        <f>IF(A13="","",IF(OR(D15="hoch",D13="hoch",AND(D13="mittel",D15="hoch")),"hoch",IF(OR(D13="mittel",AND(D15="mittel"),AND(OR(D14="mittel",D14="hoch"),D15="gering")),"mittel","gering")))</f>
        <v/>
      </c>
      <c r="F13" s="216"/>
      <c r="G13" s="219" t="str">
        <f>IF(A13="","",IF(OR(E13="hoch",AND(E13="mittel",F13="hoch")),"hoch",IF(OR(AND(E13="mittel",OR(F13="mittel",F13="gering")),AND(E13="gering",OR(F13="mittel",F13="hoch"))),"mittel","gering")))</f>
        <v/>
      </c>
      <c r="H13" s="50"/>
    </row>
    <row r="14" spans="1:10" x14ac:dyDescent="0.25">
      <c r="A14" s="4" t="str">
        <f>IF('(1) Vorabfragen'!F12="ja","black","")</f>
        <v/>
      </c>
      <c r="B14" s="223"/>
      <c r="C14" s="61" t="s">
        <v>62</v>
      </c>
      <c r="D14" s="32"/>
      <c r="E14" s="185"/>
      <c r="F14" s="217"/>
      <c r="G14" s="220"/>
      <c r="H14" s="52"/>
    </row>
    <row r="15" spans="1:10" ht="15.75" thickBot="1" x14ac:dyDescent="0.3">
      <c r="A15" s="4" t="str">
        <f>IF('(1) Vorabfragen'!F12="ja","black","")</f>
        <v/>
      </c>
      <c r="B15" s="223"/>
      <c r="C15" s="62" t="s">
        <v>63</v>
      </c>
      <c r="D15" s="63"/>
      <c r="E15" s="186"/>
      <c r="F15" s="239"/>
      <c r="G15" s="249"/>
      <c r="H15" s="64"/>
    </row>
    <row r="16" spans="1:10" ht="15" customHeight="1" x14ac:dyDescent="0.25">
      <c r="A16" s="4" t="str">
        <f>IF('(1) Vorabfragen'!F13="ja","black","")</f>
        <v/>
      </c>
      <c r="B16" s="181" t="str">
        <f>'(1) Vorabfragen'!B13</f>
        <v>Biodiversität &amp; Entwaldung</v>
      </c>
      <c r="C16" s="65" t="s">
        <v>61</v>
      </c>
      <c r="D16" s="29"/>
      <c r="E16" s="184" t="str">
        <f>IF(A16="","",IF(OR(D18="hoch",D16="hoch",AND(D16="mittel",D18="hoch")),"hoch",IF(OR(D16="mittel",AND(D18="mittel"),AND(OR(D17="mittel",D17="hoch"),D18="gering")),"mittel","gering")))</f>
        <v/>
      </c>
      <c r="F16" s="216"/>
      <c r="G16" s="219" t="str">
        <f>IF(A16="","",IF(OR(E16="hoch",AND(E16="mittel",F16="hoch")),"hoch",IF(OR(AND(E16="mittel",OR(F16="mittel",F16="gering")),AND(E16="gering",OR(F16="mittel",F16="hoch"))),"mittel","gering")))</f>
        <v/>
      </c>
      <c r="H16" s="50"/>
    </row>
    <row r="17" spans="1:8" x14ac:dyDescent="0.25">
      <c r="A17" s="4" t="str">
        <f>IF('(1) Vorabfragen'!F13="ja","black","")</f>
        <v/>
      </c>
      <c r="B17" s="182"/>
      <c r="C17" s="61" t="s">
        <v>62</v>
      </c>
      <c r="D17" s="32"/>
      <c r="E17" s="185"/>
      <c r="F17" s="217"/>
      <c r="G17" s="220"/>
      <c r="H17" s="52"/>
    </row>
    <row r="18" spans="1:8" ht="15.75" thickBot="1" x14ac:dyDescent="0.3">
      <c r="A18" s="4" t="str">
        <f>IF('(1) Vorabfragen'!F13="ja","black","")</f>
        <v/>
      </c>
      <c r="B18" s="183"/>
      <c r="C18" s="53" t="s">
        <v>63</v>
      </c>
      <c r="D18" s="35"/>
      <c r="E18" s="186"/>
      <c r="F18" s="218"/>
      <c r="G18" s="249"/>
      <c r="H18" s="54"/>
    </row>
    <row r="19" spans="1:8" ht="15" customHeight="1" x14ac:dyDescent="0.25">
      <c r="A19" s="4" t="str">
        <f>IF('(1) Vorabfragen'!F14="ja","black","")</f>
        <v/>
      </c>
      <c r="B19" s="182" t="str">
        <f>'(1) Vorabfragen'!B14</f>
        <v>Wasserverbrauch &amp; Wasserverfügbarkeit</v>
      </c>
      <c r="C19" s="60" t="s">
        <v>61</v>
      </c>
      <c r="D19" s="56"/>
      <c r="E19" s="184" t="str">
        <f>IF(A19="","",IF(OR(D21="hoch",D19="hoch",AND(D19="mittel",D21="hoch")),"hoch",IF(OR(D19="mittel",AND(D21="mittel"),AND(OR(D20="mittel",D20="hoch"),D21="gering")),"mittel","gering")))</f>
        <v/>
      </c>
      <c r="F19" s="225"/>
      <c r="G19" s="219" t="str">
        <f>IF(A19="","",IF(OR(E19="hoch",AND(E19="mittel",F19="hoch")),"hoch",IF(OR(AND(E19="mittel",OR(F19="mittel",F19="gering")),AND(E19="gering",OR(F19="mittel",F19="hoch"))),"mittel","gering")))</f>
        <v/>
      </c>
      <c r="H19" s="57"/>
    </row>
    <row r="20" spans="1:8" x14ac:dyDescent="0.25">
      <c r="A20" s="4" t="str">
        <f>IF('(1) Vorabfragen'!F14="ja","black","")</f>
        <v/>
      </c>
      <c r="B20" s="182"/>
      <c r="C20" s="61" t="s">
        <v>62</v>
      </c>
      <c r="D20" s="32"/>
      <c r="E20" s="185"/>
      <c r="F20" s="217"/>
      <c r="G20" s="220"/>
      <c r="H20" s="52"/>
    </row>
    <row r="21" spans="1:8" ht="15.75" thickBot="1" x14ac:dyDescent="0.3">
      <c r="A21" s="4" t="str">
        <f>IF('(1) Vorabfragen'!F14="ja","black","")</f>
        <v/>
      </c>
      <c r="B21" s="182"/>
      <c r="C21" s="62" t="s">
        <v>63</v>
      </c>
      <c r="D21" s="63"/>
      <c r="E21" s="186"/>
      <c r="F21" s="239"/>
      <c r="G21" s="249"/>
      <c r="H21" s="64"/>
    </row>
    <row r="22" spans="1:8" ht="15" customHeight="1" x14ac:dyDescent="0.25">
      <c r="A22" s="4" t="str">
        <f>IF('(1) Vorabfragen'!F15="ja","black","")</f>
        <v/>
      </c>
      <c r="B22" s="181" t="str">
        <f>'(1) Vorabfragen'!B15</f>
        <v>Luftverschmutzung</v>
      </c>
      <c r="C22" s="65" t="s">
        <v>61</v>
      </c>
      <c r="D22" s="29"/>
      <c r="E22" s="184" t="str">
        <f>IF(A22="","",IF(OR(D24="hoch",D22="hoch",AND(D22="mittel",D24="hoch")),"hoch",IF(OR(D22="mittel",AND(D24="mittel"),AND(OR(D23="mittel",D23="hoch"),D24="gering")),"mittel","gering")))</f>
        <v/>
      </c>
      <c r="F22" s="216"/>
      <c r="G22" s="219" t="str">
        <f>IF(A22="","",IF(OR(E22="hoch",AND(E22="mittel",F22="hoch")),"hoch",IF(OR(AND(E22="mittel",OR(F22="mittel",F22="gering")),AND(E22="gering",OR(F22="mittel",F22="hoch"))),"mittel","gering")))</f>
        <v/>
      </c>
      <c r="H22" s="50"/>
    </row>
    <row r="23" spans="1:8" x14ac:dyDescent="0.25">
      <c r="A23" s="4" t="str">
        <f>IF('(1) Vorabfragen'!F15="ja","black","")</f>
        <v/>
      </c>
      <c r="B23" s="182"/>
      <c r="C23" s="61" t="s">
        <v>62</v>
      </c>
      <c r="D23" s="32"/>
      <c r="E23" s="185"/>
      <c r="F23" s="217"/>
      <c r="G23" s="220"/>
      <c r="H23" s="52"/>
    </row>
    <row r="24" spans="1:8" ht="15.75" thickBot="1" x14ac:dyDescent="0.3">
      <c r="A24" s="4" t="str">
        <f>IF('(1) Vorabfragen'!F15="ja","black","")</f>
        <v/>
      </c>
      <c r="B24" s="183"/>
      <c r="C24" s="53" t="s">
        <v>63</v>
      </c>
      <c r="D24" s="35"/>
      <c r="E24" s="186"/>
      <c r="F24" s="218"/>
      <c r="G24" s="249"/>
      <c r="H24" s="54"/>
    </row>
    <row r="25" spans="1:8" ht="15" customHeight="1" x14ac:dyDescent="0.25">
      <c r="A25" s="4" t="str">
        <f>IF('(1) Vorabfragen'!F16="ja","black","")</f>
        <v/>
      </c>
      <c r="B25" s="182" t="str">
        <f>'(1) Vorabfragen'!B16</f>
        <v>Boden- &amp; (Grund-) Wasserverschmutzung</v>
      </c>
      <c r="C25" s="60" t="s">
        <v>61</v>
      </c>
      <c r="D25" s="41"/>
      <c r="E25" s="184" t="str">
        <f>IF(A25="","",IF(OR(D27="hoch",D25="hoch",AND(D25="mittel",D27="hoch")),"hoch",IF(OR(D25="mittel",AND(D27="mittel"),AND(OR(D26="mittel",D26="hoch"),D27="gering")),"mittel","gering")))</f>
        <v/>
      </c>
      <c r="F25" s="225"/>
      <c r="G25" s="219" t="str">
        <f>IF(A25="","",IF(OR(E25="hoch",AND(E25="mittel",F25="hoch")),"hoch",IF(OR(AND(E25="mittel",OR(F25="mittel",F25="gering")),AND(E25="gering",OR(F25="mittel",F25="hoch"))),"mittel","gering")))</f>
        <v/>
      </c>
      <c r="H25" s="57"/>
    </row>
    <row r="26" spans="1:8" x14ac:dyDescent="0.25">
      <c r="A26" s="4" t="str">
        <f>IF('(1) Vorabfragen'!F16="ja","black","")</f>
        <v/>
      </c>
      <c r="B26" s="182"/>
      <c r="C26" s="61" t="s">
        <v>62</v>
      </c>
      <c r="D26" s="38"/>
      <c r="E26" s="185"/>
      <c r="F26" s="217"/>
      <c r="G26" s="220"/>
      <c r="H26" s="52"/>
    </row>
    <row r="27" spans="1:8" ht="15.75" thickBot="1" x14ac:dyDescent="0.3">
      <c r="A27" s="4" t="str">
        <f>IF('(1) Vorabfragen'!F16="ja","black","")</f>
        <v/>
      </c>
      <c r="B27" s="182"/>
      <c r="C27" s="62" t="s">
        <v>63</v>
      </c>
      <c r="D27" s="66"/>
      <c r="E27" s="186"/>
      <c r="F27" s="239"/>
      <c r="G27" s="249"/>
      <c r="H27" s="64"/>
    </row>
    <row r="28" spans="1:8" ht="15" customHeight="1" x14ac:dyDescent="0.25">
      <c r="A28" s="4" t="str">
        <f>IF('(1) Vorabfragen'!F17="ja","black","")</f>
        <v/>
      </c>
      <c r="B28" s="181" t="str">
        <f>'(1) Vorabfragen'!B17</f>
        <v>Umwelt &amp; Abfall</v>
      </c>
      <c r="C28" s="65" t="s">
        <v>61</v>
      </c>
      <c r="D28" s="37"/>
      <c r="E28" s="184" t="str">
        <f>IF(A28="","",IF(OR(D30="hoch",D28="hoch",AND(D28="mittel",D30="hoch")),"hoch",IF(OR(D28="mittel",AND(D30="mittel"),AND(OR(D29="mittel",D29="hoch"),D30="gering")),"mittel","gering")))</f>
        <v/>
      </c>
      <c r="F28" s="216"/>
      <c r="G28" s="219" t="str">
        <f>IF(A28="","",IF(OR(E28="hoch",AND(E28="mittel",F28="hoch")),"hoch",IF(OR(AND(E28="mittel",OR(F28="mittel",F28="gering")),AND(E28="gering",OR(F28="mittel",F28="hoch"))),"mittel","gering")))</f>
        <v/>
      </c>
      <c r="H28" s="50"/>
    </row>
    <row r="29" spans="1:8" x14ac:dyDescent="0.25">
      <c r="A29" s="4" t="str">
        <f>IF('(1) Vorabfragen'!F17="ja","black","")</f>
        <v/>
      </c>
      <c r="B29" s="182"/>
      <c r="C29" s="61" t="s">
        <v>62</v>
      </c>
      <c r="D29" s="38"/>
      <c r="E29" s="185"/>
      <c r="F29" s="217"/>
      <c r="G29" s="220"/>
      <c r="H29" s="52"/>
    </row>
    <row r="30" spans="1:8" ht="15.75" thickBot="1" x14ac:dyDescent="0.3">
      <c r="A30" s="4" t="str">
        <f>IF('(1) Vorabfragen'!F17="ja","black","")</f>
        <v/>
      </c>
      <c r="B30" s="183"/>
      <c r="C30" s="53" t="s">
        <v>63</v>
      </c>
      <c r="D30" s="39"/>
      <c r="E30" s="186"/>
      <c r="F30" s="218"/>
      <c r="G30" s="249"/>
      <c r="H30" s="54"/>
    </row>
    <row r="31" spans="1:8" ht="15" customHeight="1" x14ac:dyDescent="0.25">
      <c r="A31" s="4" t="str">
        <f>IF('(1) Vorabfragen'!F18="ja","black","")</f>
        <v/>
      </c>
      <c r="B31" s="182" t="str">
        <f>'(1) Vorabfragen'!B18</f>
        <v>Tierschutz</v>
      </c>
      <c r="C31" s="60" t="s">
        <v>61</v>
      </c>
      <c r="D31" s="41"/>
      <c r="E31" s="184" t="str">
        <f>IF(A31="","",IF(OR(D33="hoch",D31="hoch",AND(D31="mittel",D33="hoch")),"hoch",IF(OR(D31="mittel",AND(D33="mittel"),AND(OR(D32="mittel",D32="hoch"),D33="gering")),"mittel","gering")))</f>
        <v/>
      </c>
      <c r="F31" s="225"/>
      <c r="G31" s="219" t="str">
        <f>IF(A31="","",IF(OR(E31="hoch",AND(E31="mittel",F31="hoch")),"hoch",IF(OR(AND(E31="mittel",OR(F31="mittel",F31="gering")),AND(E31="gering",OR(F31="mittel",F31="hoch"))),"mittel","gering")))</f>
        <v/>
      </c>
      <c r="H31" s="57"/>
    </row>
    <row r="32" spans="1:8" x14ac:dyDescent="0.25">
      <c r="A32" s="4" t="str">
        <f>IF('(1) Vorabfragen'!F18="ja","black","")</f>
        <v/>
      </c>
      <c r="B32" s="182"/>
      <c r="C32" s="61" t="s">
        <v>62</v>
      </c>
      <c r="D32" s="38"/>
      <c r="E32" s="185"/>
      <c r="F32" s="217"/>
      <c r="G32" s="220"/>
      <c r="H32" s="52"/>
    </row>
    <row r="33" spans="1:8" ht="15.75" thickBot="1" x14ac:dyDescent="0.3">
      <c r="A33" s="4" t="str">
        <f>IF('(1) Vorabfragen'!F18="ja","black","")</f>
        <v/>
      </c>
      <c r="B33" s="182"/>
      <c r="C33" s="62" t="s">
        <v>63</v>
      </c>
      <c r="D33" s="66"/>
      <c r="E33" s="186"/>
      <c r="F33" s="239"/>
      <c r="G33" s="249"/>
      <c r="H33" s="64"/>
    </row>
    <row r="34" spans="1:8" ht="15" customHeight="1" x14ac:dyDescent="0.25">
      <c r="A34" s="4" t="str">
        <f>IF('(1) Vorabfragen'!F19="ja","black","")</f>
        <v/>
      </c>
      <c r="B34" s="181" t="str">
        <f>'(1) Vorabfragen'!B19</f>
        <v>Vereinigungs- &amp; Versammlungsfreiheit</v>
      </c>
      <c r="C34" s="65" t="s">
        <v>61</v>
      </c>
      <c r="D34" s="37"/>
      <c r="E34" s="184" t="str">
        <f>IF(A34="","",IF(OR(D36="hoch",D34="hoch",AND(D34="mittel",D36="hoch")),"hoch",IF(OR(D34="mittel",AND(D36="mittel"),AND(OR(D35="mittel",D35="hoch"),D36="gering")),"mittel","gering")))</f>
        <v/>
      </c>
      <c r="F34" s="216"/>
      <c r="G34" s="219" t="str">
        <f>IF(A34="","",IF(OR(E34="hoch",AND(E34="mittel",F34="hoch")),"hoch",IF(OR(AND(E34="mittel",OR(F34="mittel",F34="gering")),AND(E34="gering",OR(F34="mittel",F34="hoch"))),"mittel","gering")))</f>
        <v/>
      </c>
      <c r="H34" s="50"/>
    </row>
    <row r="35" spans="1:8" x14ac:dyDescent="0.25">
      <c r="A35" s="4" t="str">
        <f>IF('(1) Vorabfragen'!F19="ja","black","")</f>
        <v/>
      </c>
      <c r="B35" s="182"/>
      <c r="C35" s="61" t="s">
        <v>62</v>
      </c>
      <c r="D35" s="38"/>
      <c r="E35" s="185"/>
      <c r="F35" s="217"/>
      <c r="G35" s="220"/>
      <c r="H35" s="52"/>
    </row>
    <row r="36" spans="1:8" ht="15.75" thickBot="1" x14ac:dyDescent="0.3">
      <c r="A36" s="4" t="str">
        <f>IF('(1) Vorabfragen'!F19="ja","black","")</f>
        <v/>
      </c>
      <c r="B36" s="183"/>
      <c r="C36" s="53" t="s">
        <v>63</v>
      </c>
      <c r="D36" s="39"/>
      <c r="E36" s="186"/>
      <c r="F36" s="218"/>
      <c r="G36" s="249"/>
      <c r="H36" s="54"/>
    </row>
    <row r="37" spans="1:8" ht="15" customHeight="1" x14ac:dyDescent="0.25">
      <c r="A37" s="4" t="str">
        <f>IF('(1) Vorabfragen'!F20="ja","black","")</f>
        <v/>
      </c>
      <c r="B37" s="182" t="str">
        <f>'(1) Vorabfragen'!B20</f>
        <v>Arbeitsbedingungen (Verträge, Arbeitszeiten)</v>
      </c>
      <c r="C37" s="60" t="s">
        <v>61</v>
      </c>
      <c r="D37" s="41"/>
      <c r="E37" s="184" t="str">
        <f>IF(A37="","",IF(OR(D39="hoch",D37="hoch",AND(D37="mittel",D39="hoch")),"hoch",IF(OR(D37="mittel",AND(D39="mittel"),AND(OR(D38="mittel",D38="hoch"),D39="gering")),"mittel","gering")))</f>
        <v/>
      </c>
      <c r="F37" s="225"/>
      <c r="G37" s="219" t="str">
        <f>IF(A37="","",IF(OR(E37="hoch",AND(E37="mittel",F37="hoch")),"hoch",IF(OR(AND(E37="mittel",OR(F37="mittel",F37="gering")),AND(E37="gering",OR(F37="mittel",F37="hoch"))),"mittel","gering")))</f>
        <v/>
      </c>
      <c r="H37" s="57"/>
    </row>
    <row r="38" spans="1:8" x14ac:dyDescent="0.25">
      <c r="A38" s="4" t="str">
        <f>IF('(1) Vorabfragen'!F20="ja","black","")</f>
        <v/>
      </c>
      <c r="B38" s="182"/>
      <c r="C38" s="61" t="s">
        <v>62</v>
      </c>
      <c r="D38" s="38"/>
      <c r="E38" s="185"/>
      <c r="F38" s="217"/>
      <c r="G38" s="220"/>
      <c r="H38" s="52"/>
    </row>
    <row r="39" spans="1:8" ht="15.75" thickBot="1" x14ac:dyDescent="0.3">
      <c r="A39" s="4" t="str">
        <f>IF('(1) Vorabfragen'!F20="ja","black","")</f>
        <v/>
      </c>
      <c r="B39" s="182"/>
      <c r="C39" s="62" t="s">
        <v>63</v>
      </c>
      <c r="D39" s="66"/>
      <c r="E39" s="186"/>
      <c r="F39" s="239"/>
      <c r="G39" s="249"/>
      <c r="H39" s="64"/>
    </row>
    <row r="40" spans="1:8" ht="15" customHeight="1" x14ac:dyDescent="0.25">
      <c r="A40" s="4" t="str">
        <f>IF('(1) Vorabfragen'!F21="ja","black","")</f>
        <v/>
      </c>
      <c r="B40" s="181" t="str">
        <f>'(1) Vorabfragen'!B21</f>
        <v>Zwangsarbeit &amp; Menschenhandel</v>
      </c>
      <c r="C40" s="65" t="s">
        <v>61</v>
      </c>
      <c r="D40" s="37"/>
      <c r="E40" s="184" t="str">
        <f>IF(A40="","",IF(OR(D42="hoch",D40="hoch",AND(D40="mittel",D42="hoch")),"hoch",IF(OR(D40="mittel",AND(D42="mittel"),AND(OR(D41="mittel",D41="hoch"),D42="gering")),"mittel","gering")))</f>
        <v/>
      </c>
      <c r="F40" s="216"/>
      <c r="G40" s="219" t="str">
        <f>IF(A40="","",IF(OR(E40="hoch",AND(E40="mittel",F40="hoch")),"hoch",IF(OR(AND(E40="mittel",OR(F40="mittel",F40="gering")),AND(E40="gering",OR(F40="mittel",F40="hoch"))),"mittel","gering")))</f>
        <v/>
      </c>
      <c r="H40" s="50"/>
    </row>
    <row r="41" spans="1:8" x14ac:dyDescent="0.25">
      <c r="A41" s="4" t="str">
        <f>IF('(1) Vorabfragen'!F21="ja","black","")</f>
        <v/>
      </c>
      <c r="B41" s="182"/>
      <c r="C41" s="61" t="s">
        <v>62</v>
      </c>
      <c r="D41" s="38"/>
      <c r="E41" s="185"/>
      <c r="F41" s="217"/>
      <c r="G41" s="220"/>
      <c r="H41" s="52"/>
    </row>
    <row r="42" spans="1:8" ht="15.75" thickBot="1" x14ac:dyDescent="0.3">
      <c r="A42" s="4" t="str">
        <f>IF('(1) Vorabfragen'!F21="ja","black","")</f>
        <v/>
      </c>
      <c r="B42" s="183"/>
      <c r="C42" s="53" t="s">
        <v>63</v>
      </c>
      <c r="D42" s="39"/>
      <c r="E42" s="186"/>
      <c r="F42" s="218"/>
      <c r="G42" s="249"/>
      <c r="H42" s="54"/>
    </row>
    <row r="43" spans="1:8" ht="15" customHeight="1" x14ac:dyDescent="0.25">
      <c r="A43" s="4" t="str">
        <f>IF('(1) Vorabfragen'!F22="ja","black","")</f>
        <v/>
      </c>
      <c r="B43" s="182" t="str">
        <f>'(1) Vorabfragen'!B22</f>
        <v>Kinderarbeit</v>
      </c>
      <c r="C43" s="60" t="s">
        <v>61</v>
      </c>
      <c r="D43" s="41"/>
      <c r="E43" s="184" t="str">
        <f>IF(A43="","",IF(OR(D45="hoch",D43="hoch",AND(D43="mittel",D45="hoch")),"hoch",IF(OR(D43="mittel",AND(D45="mittel"),AND(OR(D44="mittel",D44="hoch"),D45="gering")),"mittel","gering")))</f>
        <v/>
      </c>
      <c r="F43" s="225"/>
      <c r="G43" s="219" t="str">
        <f>IF(A43="","",IF(OR(E43="hoch",AND(E43="mittel",F43="hoch")),"hoch",IF(OR(AND(E43="mittel",OR(F43="mittel",F43="gering")),AND(E43="gering",OR(F43="mittel",F43="hoch"))),"mittel","gering")))</f>
        <v/>
      </c>
      <c r="H43" s="57"/>
    </row>
    <row r="44" spans="1:8" x14ac:dyDescent="0.25">
      <c r="A44" s="4" t="str">
        <f>IF('(1) Vorabfragen'!F22="ja","black","")</f>
        <v/>
      </c>
      <c r="B44" s="182"/>
      <c r="C44" s="61" t="s">
        <v>62</v>
      </c>
      <c r="D44" s="38"/>
      <c r="E44" s="185"/>
      <c r="F44" s="217"/>
      <c r="G44" s="220"/>
      <c r="H44" s="52"/>
    </row>
    <row r="45" spans="1:8" ht="15.75" thickBot="1" x14ac:dyDescent="0.3">
      <c r="A45" s="4" t="str">
        <f>IF('(1) Vorabfragen'!F22="ja","black","")</f>
        <v/>
      </c>
      <c r="B45" s="182"/>
      <c r="C45" s="62" t="s">
        <v>63</v>
      </c>
      <c r="D45" s="66"/>
      <c r="E45" s="186"/>
      <c r="F45" s="239"/>
      <c r="G45" s="249"/>
      <c r="H45" s="64"/>
    </row>
    <row r="46" spans="1:8" ht="15" customHeight="1" x14ac:dyDescent="0.25">
      <c r="A46" s="4" t="str">
        <f>IF('(1) Vorabfragen'!F23="ja","black","")</f>
        <v/>
      </c>
      <c r="B46" s="181" t="str">
        <f>'(1) Vorabfragen'!B23</f>
        <v>Diskriminierung</v>
      </c>
      <c r="C46" s="65" t="s">
        <v>61</v>
      </c>
      <c r="D46" s="37"/>
      <c r="E46" s="184" t="str">
        <f>IF(A46="","",IF(OR(D48="hoch",D46="hoch",AND(D46="mittel",D48="hoch")),"hoch",IF(OR(D46="mittel",AND(D48="mittel"),AND(OR(D47="mittel",D47="hoch"),D48="gering")),"mittel","gering")))</f>
        <v/>
      </c>
      <c r="F46" s="216"/>
      <c r="G46" s="219" t="str">
        <f>IF(A46="","",IF(OR(E46="hoch",AND(E46="mittel",F46="hoch")),"hoch",IF(OR(AND(E46="mittel",OR(F46="mittel",F46="gering")),AND(E46="gering",OR(F46="mittel",F46="hoch"))),"mittel","gering")))</f>
        <v/>
      </c>
      <c r="H46" s="50"/>
    </row>
    <row r="47" spans="1:8" x14ac:dyDescent="0.25">
      <c r="A47" s="4" t="str">
        <f>IF('(1) Vorabfragen'!F23="ja","black","")</f>
        <v/>
      </c>
      <c r="B47" s="182"/>
      <c r="C47" s="61" t="s">
        <v>62</v>
      </c>
      <c r="D47" s="38"/>
      <c r="E47" s="185"/>
      <c r="F47" s="217"/>
      <c r="G47" s="220"/>
      <c r="H47" s="52"/>
    </row>
    <row r="48" spans="1:8" ht="15.75" thickBot="1" x14ac:dyDescent="0.3">
      <c r="A48" s="4" t="str">
        <f>IF('(1) Vorabfragen'!F23="ja","black","")</f>
        <v/>
      </c>
      <c r="B48" s="183"/>
      <c r="C48" s="53" t="s">
        <v>63</v>
      </c>
      <c r="D48" s="39"/>
      <c r="E48" s="186"/>
      <c r="F48" s="218"/>
      <c r="G48" s="249"/>
      <c r="H48" s="54"/>
    </row>
    <row r="49" spans="1:8" ht="15" customHeight="1" x14ac:dyDescent="0.25">
      <c r="A49" s="4" t="str">
        <f>IF('(1) Vorabfragen'!F24="ja","black","")</f>
        <v/>
      </c>
      <c r="B49" s="182" t="str">
        <f>'(1) Vorabfragen'!B24</f>
        <v>Lohn &amp; Vergütung</v>
      </c>
      <c r="C49" s="60" t="s">
        <v>61</v>
      </c>
      <c r="D49" s="41"/>
      <c r="E49" s="184" t="str">
        <f>IF(A49="","",IF(OR(D51="hoch",D49="hoch",AND(D49="mittel",D51="hoch")),"hoch",IF(OR(D49="mittel",AND(D51="mittel"),AND(OR(D50="mittel",D50="hoch"),D51="gering")),"mittel","gering")))</f>
        <v/>
      </c>
      <c r="F49" s="225"/>
      <c r="G49" s="219" t="str">
        <f>IF(A49="","",IF(OR(E49="hoch",AND(E49="mittel",F49="hoch")),"hoch",IF(OR(AND(E49="mittel",OR(F49="mittel",F49="gering")),AND(E49="gering",OR(F49="mittel",F49="hoch"))),"mittel","gering")))</f>
        <v/>
      </c>
      <c r="H49" s="57"/>
    </row>
    <row r="50" spans="1:8" x14ac:dyDescent="0.25">
      <c r="A50" s="4" t="str">
        <f>IF('(1) Vorabfragen'!F24="ja","black","")</f>
        <v/>
      </c>
      <c r="B50" s="182"/>
      <c r="C50" s="61" t="s">
        <v>62</v>
      </c>
      <c r="D50" s="38"/>
      <c r="E50" s="185"/>
      <c r="F50" s="217"/>
      <c r="G50" s="220"/>
      <c r="H50" s="52"/>
    </row>
    <row r="51" spans="1:8" ht="15.75" thickBot="1" x14ac:dyDescent="0.3">
      <c r="A51" s="4" t="str">
        <f>IF('(1) Vorabfragen'!F24="ja","black","")</f>
        <v/>
      </c>
      <c r="B51" s="182"/>
      <c r="C51" s="62" t="s">
        <v>63</v>
      </c>
      <c r="D51" s="66"/>
      <c r="E51" s="186"/>
      <c r="F51" s="239"/>
      <c r="G51" s="249"/>
      <c r="H51" s="64"/>
    </row>
    <row r="52" spans="1:8" ht="15" customHeight="1" x14ac:dyDescent="0.25">
      <c r="A52" s="4" t="str">
        <f>IF('(1) Vorabfragen'!F25="ja","black","")</f>
        <v/>
      </c>
      <c r="B52" s="181" t="str">
        <f>'(1) Vorabfragen'!B25</f>
        <v>Arbeitsschutz &amp; Arbeitssicherheit</v>
      </c>
      <c r="C52" s="65" t="s">
        <v>61</v>
      </c>
      <c r="D52" s="37"/>
      <c r="E52" s="184" t="str">
        <f>IF(A52="","",IF(OR(D54="hoch",D52="hoch",AND(D52="mittel",D54="hoch")),"hoch",IF(OR(D52="mittel",AND(D54="mittel"),AND(OR(D53="mittel",D53="hoch"),D54="gering")),"mittel","gering")))</f>
        <v/>
      </c>
      <c r="F52" s="216"/>
      <c r="G52" s="219" t="str">
        <f>IF(A52="","",IF(OR(E52="hoch",AND(E52="mittel",F52="hoch")),"hoch",IF(OR(AND(E52="mittel",OR(F52="mittel",F52="gering")),AND(E52="gering",OR(F52="mittel",F52="hoch"))),"mittel","gering")))</f>
        <v/>
      </c>
      <c r="H52" s="50"/>
    </row>
    <row r="53" spans="1:8" x14ac:dyDescent="0.25">
      <c r="A53" s="4" t="str">
        <f>IF('(1) Vorabfragen'!F25="ja","black","")</f>
        <v/>
      </c>
      <c r="B53" s="182"/>
      <c r="C53" s="61" t="s">
        <v>62</v>
      </c>
      <c r="D53" s="38"/>
      <c r="E53" s="185"/>
      <c r="F53" s="217"/>
      <c r="G53" s="220"/>
      <c r="H53" s="52"/>
    </row>
    <row r="54" spans="1:8" ht="15.75" thickBot="1" x14ac:dyDescent="0.3">
      <c r="A54" s="4" t="str">
        <f>IF('(1) Vorabfragen'!F25="ja","black","")</f>
        <v/>
      </c>
      <c r="B54" s="183"/>
      <c r="C54" s="53" t="s">
        <v>63</v>
      </c>
      <c r="D54" s="39"/>
      <c r="E54" s="186"/>
      <c r="F54" s="218"/>
      <c r="G54" s="249"/>
      <c r="H54" s="54"/>
    </row>
    <row r="55" spans="1:8" x14ac:dyDescent="0.25">
      <c r="A55" s="4" t="str">
        <f>IF('(1) Vorabfragen'!F26="ja","black","")</f>
        <v/>
      </c>
      <c r="B55" s="181" t="str">
        <f>'(1) Vorabfragen'!B26</f>
        <v>Besteuerung</v>
      </c>
      <c r="C55" s="65" t="s">
        <v>61</v>
      </c>
      <c r="D55" s="37"/>
      <c r="E55" s="184" t="str">
        <f>IF(A55="","",IF(OR(D57="hoch",D55="hoch",AND(D55="mittel",D57="hoch")),"hoch",IF(OR(D55="mittel",AND(D57="mittel"),AND(OR(D56="mittel",D56="hoch"),D57="gering")),"mittel","gering")))</f>
        <v/>
      </c>
      <c r="F55" s="216"/>
      <c r="G55" s="219" t="str">
        <f>IF(A55="","",IF(OR(E55="hoch",AND(E55="mittel",F55="hoch")),"hoch",IF(OR(AND(E55="mittel",OR(F55="mittel",F55="gering")),AND(E55="gering",OR(F55="mittel",F55="hoch"))),"mittel","gering")))</f>
        <v/>
      </c>
      <c r="H55" s="50"/>
    </row>
    <row r="56" spans="1:8" x14ac:dyDescent="0.25">
      <c r="A56" s="4" t="str">
        <f>IF('(1) Vorabfragen'!F26="ja","black","")</f>
        <v/>
      </c>
      <c r="B56" s="182"/>
      <c r="C56" s="61" t="s">
        <v>62</v>
      </c>
      <c r="D56" s="38"/>
      <c r="E56" s="185"/>
      <c r="F56" s="217"/>
      <c r="G56" s="220"/>
      <c r="H56" s="52"/>
    </row>
    <row r="57" spans="1:8" ht="15.75" thickBot="1" x14ac:dyDescent="0.3">
      <c r="A57" s="4" t="str">
        <f>IF('(1) Vorabfragen'!F26="ja","black","")</f>
        <v/>
      </c>
      <c r="B57" s="183"/>
      <c r="C57" s="53" t="s">
        <v>63</v>
      </c>
      <c r="D57" s="39"/>
      <c r="E57" s="186"/>
      <c r="F57" s="218"/>
      <c r="G57" s="249"/>
      <c r="H57" s="54"/>
    </row>
    <row r="58" spans="1:8" x14ac:dyDescent="0.25">
      <c r="A58" s="4" t="str">
        <f>IF('(1) Vorabfragen'!F27="ja","black","")</f>
        <v/>
      </c>
      <c r="B58" s="181" t="str">
        <f>'(1) Vorabfragen'!B27</f>
        <v>Korruption</v>
      </c>
      <c r="C58" s="65" t="s">
        <v>61</v>
      </c>
      <c r="D58" s="37"/>
      <c r="E58" s="184" t="str">
        <f>IF(A58="","",IF(OR(D60="hoch",D58="hoch",AND(D58="mittel",D60="hoch")),"hoch",IF(OR(D58="mittel",AND(D60="mittel"),AND(OR(D59="mittel",D59="hoch"),D60="gering")),"mittel","gering")))</f>
        <v/>
      </c>
      <c r="F58" s="216"/>
      <c r="G58" s="219" t="str">
        <f>IF(A58="","",IF(OR(E58="hoch",AND(E58="mittel",F58="hoch")),"hoch",IF(OR(AND(E58="mittel",OR(F58="mittel",F58="gering")),AND(E58="gering",OR(F58="mittel",F58="hoch"))),"mittel","gering")))</f>
        <v/>
      </c>
      <c r="H58" s="50"/>
    </row>
    <row r="59" spans="1:8" x14ac:dyDescent="0.25">
      <c r="A59" s="4" t="str">
        <f>IF('(1) Vorabfragen'!F27="ja","black","")</f>
        <v/>
      </c>
      <c r="B59" s="182"/>
      <c r="C59" s="61" t="s">
        <v>62</v>
      </c>
      <c r="D59" s="38"/>
      <c r="E59" s="185"/>
      <c r="F59" s="217"/>
      <c r="G59" s="220"/>
      <c r="H59" s="52"/>
    </row>
    <row r="60" spans="1:8" ht="15.75" thickBot="1" x14ac:dyDescent="0.3">
      <c r="A60" s="4" t="str">
        <f>IF('(1) Vorabfragen'!F27="ja","black","")</f>
        <v/>
      </c>
      <c r="B60" s="183"/>
      <c r="C60" s="53" t="s">
        <v>63</v>
      </c>
      <c r="D60" s="39"/>
      <c r="E60" s="186"/>
      <c r="F60" s="218"/>
      <c r="G60" s="249"/>
      <c r="H60" s="54"/>
    </row>
    <row r="61" spans="1:8" x14ac:dyDescent="0.25">
      <c r="A61" s="4" t="str">
        <f>IF('(1) Vorabfragen'!F28="ja","black","")</f>
        <v/>
      </c>
      <c r="B61" s="181" t="str">
        <f>'(1) Vorabfragen'!B28</f>
        <v>Markt- und Wettbewerbsverzerrung</v>
      </c>
      <c r="C61" s="65" t="s">
        <v>61</v>
      </c>
      <c r="D61" s="37"/>
      <c r="E61" s="184" t="str">
        <f>IF(A61="","",IF(OR(D63="hoch",D61="hoch",AND(D61="mittel",D63="hoch")),"hoch",IF(OR(D61="mittel",AND(D63="mittel"),AND(OR(D62="mittel",D62="hoch"),D63="gering")),"mittel","gering")))</f>
        <v/>
      </c>
      <c r="F61" s="216"/>
      <c r="G61" s="219" t="str">
        <f>IF(A61="","",IF(OR(E61="hoch",AND(E61="mittel",F61="hoch")),"hoch",IF(OR(AND(E61="mittel",OR(F61="mittel",F61="gering")),AND(E61="gering",OR(F61="mittel",F61="hoch"))),"mittel","gering")))</f>
        <v/>
      </c>
      <c r="H61" s="50"/>
    </row>
    <row r="62" spans="1:8" x14ac:dyDescent="0.25">
      <c r="A62" s="4" t="str">
        <f>IF('(1) Vorabfragen'!F28="ja","black","")</f>
        <v/>
      </c>
      <c r="B62" s="182"/>
      <c r="C62" s="61" t="s">
        <v>62</v>
      </c>
      <c r="D62" s="38"/>
      <c r="E62" s="185"/>
      <c r="F62" s="217"/>
      <c r="G62" s="220"/>
      <c r="H62" s="52"/>
    </row>
    <row r="63" spans="1:8" ht="15.75" thickBot="1" x14ac:dyDescent="0.3">
      <c r="A63" s="4" t="str">
        <f>IF('(1) Vorabfragen'!F28="ja","black","")</f>
        <v/>
      </c>
      <c r="B63" s="183"/>
      <c r="C63" s="53" t="s">
        <v>63</v>
      </c>
      <c r="D63" s="39"/>
      <c r="E63" s="186"/>
      <c r="F63" s="218"/>
      <c r="G63" s="249"/>
      <c r="H63" s="54"/>
    </row>
    <row r="64" spans="1:8" x14ac:dyDescent="0.25">
      <c r="A64" s="4" t="str">
        <f>IF('(1) Vorabfragen'!F29="ja","black","")</f>
        <v/>
      </c>
      <c r="B64" s="181" t="str">
        <f>'(1) Vorabfragen'!B29</f>
        <v>Einfluss der Regierung</v>
      </c>
      <c r="C64" s="65" t="s">
        <v>61</v>
      </c>
      <c r="D64" s="37"/>
      <c r="E64" s="184" t="str">
        <f>IF(A64="","",IF(OR(D66="hoch",D64="hoch",AND(D64="mittel",D66="hoch")),"hoch",IF(OR(D64="mittel",AND(D66="mittel"),AND(OR(D65="mittel",D65="hoch"),D66="gering")),"mittel","gering")))</f>
        <v/>
      </c>
      <c r="F64" s="216"/>
      <c r="G64" s="219" t="str">
        <f>IF(A64="","",IF(OR(E64="hoch",AND(E64="mittel",F64="hoch")),"hoch",IF(OR(AND(E64="mittel",OR(F64="mittel",F64="gering")),AND(E64="gering",OR(F64="mittel",F64="hoch"))),"mittel","gering")))</f>
        <v/>
      </c>
      <c r="H64" s="50"/>
    </row>
    <row r="65" spans="1:8" x14ac:dyDescent="0.25">
      <c r="A65" s="4" t="str">
        <f>IF('(1) Vorabfragen'!F29="ja","black","")</f>
        <v/>
      </c>
      <c r="B65" s="182"/>
      <c r="C65" s="61" t="s">
        <v>62</v>
      </c>
      <c r="D65" s="38"/>
      <c r="E65" s="185"/>
      <c r="F65" s="217"/>
      <c r="G65" s="220"/>
      <c r="H65" s="52"/>
    </row>
    <row r="66" spans="1:8" ht="15.75" thickBot="1" x14ac:dyDescent="0.3">
      <c r="A66" s="4" t="str">
        <f>IF('(1) Vorabfragen'!F29="ja","black","")</f>
        <v/>
      </c>
      <c r="B66" s="183"/>
      <c r="C66" s="53" t="s">
        <v>63</v>
      </c>
      <c r="D66" s="39"/>
      <c r="E66" s="186"/>
      <c r="F66" s="218"/>
      <c r="G66" s="249"/>
      <c r="H66" s="54"/>
    </row>
    <row r="67" spans="1:8" ht="15" customHeight="1" x14ac:dyDescent="0.25">
      <c r="A67" s="4" t="str">
        <f>IF('(1) Vorabfragen'!F30="ja","black","")</f>
        <v/>
      </c>
      <c r="B67" s="182" t="str">
        <f>'(1) Vorabfragen'!B30</f>
        <v>Konflikte &amp; Sicherheit</v>
      </c>
      <c r="C67" s="60" t="s">
        <v>61</v>
      </c>
      <c r="D67" s="41"/>
      <c r="E67" s="184" t="str">
        <f>IF(A67="","",IF(OR(D69="hoch",D67="hoch",AND(D67="mittel",D69="hoch")),"hoch",IF(OR(D67="mittel",AND(D69="mittel"),AND(OR(D68="mittel",D68="hoch"),D69="gering")),"mittel","gering")))</f>
        <v/>
      </c>
      <c r="F67" s="225"/>
      <c r="G67" s="219" t="str">
        <f>IF(A67="","",IF(OR(E67="hoch",AND(E67="mittel",F67="hoch")),"hoch",IF(OR(AND(E67="mittel",OR(F67="mittel",F67="gering")),AND(E67="gering",OR(F67="mittel",F67="hoch"))),"mittel","gering")))</f>
        <v/>
      </c>
      <c r="H67" s="57"/>
    </row>
    <row r="68" spans="1:8" x14ac:dyDescent="0.25">
      <c r="A68" s="4" t="str">
        <f>IF('(1) Vorabfragen'!F30="ja","black","")</f>
        <v/>
      </c>
      <c r="B68" s="182"/>
      <c r="C68" s="61" t="s">
        <v>62</v>
      </c>
      <c r="D68" s="38"/>
      <c r="E68" s="185"/>
      <c r="F68" s="217"/>
      <c r="G68" s="220"/>
      <c r="H68" s="52"/>
    </row>
    <row r="69" spans="1:8" ht="15.75" thickBot="1" x14ac:dyDescent="0.3">
      <c r="A69" s="4" t="str">
        <f>IF('(1) Vorabfragen'!F30="ja","black","")</f>
        <v/>
      </c>
      <c r="B69" s="182"/>
      <c r="C69" s="62" t="s">
        <v>63</v>
      </c>
      <c r="D69" s="66"/>
      <c r="E69" s="186"/>
      <c r="F69" s="239"/>
      <c r="G69" s="249"/>
      <c r="H69" s="64"/>
    </row>
    <row r="70" spans="1:8" ht="15" customHeight="1" x14ac:dyDescent="0.25">
      <c r="A70" s="4" t="str">
        <f>IF('(1) Vorabfragen'!F31="ja","black","")</f>
        <v/>
      </c>
      <c r="B70" s="181" t="str">
        <f>'(1) Vorabfragen'!B31</f>
        <v>Landnutzung &amp; Eigentumsrechte</v>
      </c>
      <c r="C70" s="65" t="s">
        <v>61</v>
      </c>
      <c r="D70" s="37"/>
      <c r="E70" s="184" t="str">
        <f>IF(A70="","",IF(OR(D72="hoch",D70="hoch",AND(D70="mittel",D72="hoch")),"hoch",IF(OR(D70="mittel",AND(D72="mittel"),AND(OR(D71="mittel",D71="hoch"),D72="gering")),"mittel","gering")))</f>
        <v/>
      </c>
      <c r="F70" s="216"/>
      <c r="G70" s="219" t="str">
        <f>IF(A70="","",IF(OR(E70="hoch",AND(E70="mittel",F70="hoch")),"hoch",IF(OR(AND(E70="mittel",OR(F70="mittel",F70="gering")),AND(E70="gering",OR(F70="mittel",F70="hoch"))),"mittel","gering")))</f>
        <v/>
      </c>
      <c r="H70" s="50"/>
    </row>
    <row r="71" spans="1:8" x14ac:dyDescent="0.25">
      <c r="A71" s="4" t="str">
        <f>IF('(1) Vorabfragen'!F31="ja","black","")</f>
        <v/>
      </c>
      <c r="B71" s="182"/>
      <c r="C71" s="61" t="s">
        <v>62</v>
      </c>
      <c r="D71" s="38"/>
      <c r="E71" s="185"/>
      <c r="F71" s="217"/>
      <c r="G71" s="220"/>
      <c r="H71" s="52"/>
    </row>
    <row r="72" spans="1:8" ht="15.75" thickBot="1" x14ac:dyDescent="0.3">
      <c r="A72" s="4" t="str">
        <f>IF('(1) Vorabfragen'!F31="ja","black","")</f>
        <v/>
      </c>
      <c r="B72" s="183"/>
      <c r="C72" s="53" t="s">
        <v>63</v>
      </c>
      <c r="D72" s="39"/>
      <c r="E72" s="186"/>
      <c r="F72" s="218"/>
      <c r="G72" s="249"/>
      <c r="H72" s="54"/>
    </row>
    <row r="73" spans="1:8" x14ac:dyDescent="0.25">
      <c r="A73" s="4" t="str">
        <f>IF('(1) Vorabfragen'!F32="ja","black","")</f>
        <v/>
      </c>
      <c r="B73" s="181" t="str">
        <f>'(1) Vorabfragen'!B32</f>
        <v>Auswirkungen auf die lokale Gemeinschaft</v>
      </c>
      <c r="C73" s="65" t="s">
        <v>61</v>
      </c>
      <c r="D73" s="37"/>
      <c r="E73" s="184" t="str">
        <f>IF(A73="","",IF(OR(D75="hoch",D73="hoch",AND(D73="mittel",D75="hoch")),"hoch",IF(OR(D73="mittel",AND(D75="mittel"),AND(OR(D74="mittel",D74="hoch"),D75="gering")),"mittel","gering")))</f>
        <v/>
      </c>
      <c r="F73" s="216"/>
      <c r="G73" s="219" t="str">
        <f>IF(A73="","",IF(OR(E73="hoch",AND(E73="mittel",F73="hoch")),"hoch",IF(OR(AND(E73="mittel",OR(F73="mittel",F73="gering")),AND(E73="gering",OR(F73="mittel",F73="hoch"))),"mittel","gering")))</f>
        <v/>
      </c>
      <c r="H73" s="50"/>
    </row>
    <row r="74" spans="1:8" x14ac:dyDescent="0.25">
      <c r="A74" s="4" t="str">
        <f>IF('(1) Vorabfragen'!F32="ja","black","")</f>
        <v/>
      </c>
      <c r="B74" s="182"/>
      <c r="C74" s="61" t="s">
        <v>62</v>
      </c>
      <c r="D74" s="38"/>
      <c r="E74" s="185"/>
      <c r="F74" s="217"/>
      <c r="G74" s="220"/>
      <c r="H74" s="52"/>
    </row>
    <row r="75" spans="1:8" ht="15.75" thickBot="1" x14ac:dyDescent="0.3">
      <c r="A75" s="4" t="str">
        <f>IF('(1) Vorabfragen'!F32="ja","black","")</f>
        <v/>
      </c>
      <c r="B75" s="183"/>
      <c r="C75" s="53" t="s">
        <v>63</v>
      </c>
      <c r="D75" s="39"/>
      <c r="E75" s="186"/>
      <c r="F75" s="218"/>
      <c r="G75" s="249"/>
      <c r="H75" s="54"/>
    </row>
    <row r="76" spans="1:8" x14ac:dyDescent="0.25">
      <c r="A76" s="4" t="str">
        <f>IF('(1) Vorabfragen'!F33="ja","black","")</f>
        <v/>
      </c>
      <c r="B76" s="181" t="str">
        <f>'(1) Vorabfragen'!B33</f>
        <v>Verbraucherinteressen &amp; Produktsicherheit</v>
      </c>
      <c r="C76" s="65" t="s">
        <v>61</v>
      </c>
      <c r="D76" s="37"/>
      <c r="E76" s="184" t="str">
        <f>IF(A76="","",IF(OR(D78="hoch",D76="hoch",AND(D76="mittel",D78="hoch")),"hoch",IF(OR(D76="mittel",AND(D78="mittel"),AND(OR(D77="mittel",D77="hoch"),D78="gering")),"mittel","gering")))</f>
        <v/>
      </c>
      <c r="F76" s="216"/>
      <c r="G76" s="219" t="str">
        <f>IF(A76="","",IF(OR(E76="hoch",AND(E76="mittel",F76="hoch")),"hoch",IF(OR(AND(E76="mittel",OR(F76="mittel",F76="gering")),AND(E76="gering",OR(F76="mittel",F76="hoch"))),"mittel","gering")))</f>
        <v/>
      </c>
      <c r="H76" s="50"/>
    </row>
    <row r="77" spans="1:8" x14ac:dyDescent="0.25">
      <c r="A77" s="4" t="str">
        <f>IF('(1) Vorabfragen'!F33="ja","black","")</f>
        <v/>
      </c>
      <c r="B77" s="182"/>
      <c r="C77" s="61" t="s">
        <v>62</v>
      </c>
      <c r="D77" s="38"/>
      <c r="E77" s="185"/>
      <c r="F77" s="217"/>
      <c r="G77" s="220"/>
      <c r="H77" s="52"/>
    </row>
    <row r="78" spans="1:8" ht="15.75" thickBot="1" x14ac:dyDescent="0.3">
      <c r="A78" s="4" t="str">
        <f>IF('(1) Vorabfragen'!F33="ja","black","")</f>
        <v/>
      </c>
      <c r="B78" s="183"/>
      <c r="C78" s="53" t="s">
        <v>63</v>
      </c>
      <c r="D78" s="39"/>
      <c r="E78" s="186"/>
      <c r="F78" s="218"/>
      <c r="G78" s="249"/>
      <c r="H78" s="54"/>
    </row>
    <row r="79" spans="1:8" s="3" customFormat="1" x14ac:dyDescent="0.25"/>
    <row r="80" spans="1:8" s="3" customFormat="1" x14ac:dyDescent="0.25"/>
  </sheetData>
  <mergeCells count="99">
    <mergeCell ref="B4:H4"/>
    <mergeCell ref="B5:D5"/>
    <mergeCell ref="E5:F5"/>
    <mergeCell ref="G5:H5"/>
    <mergeCell ref="B10:B12"/>
    <mergeCell ref="H10:H12"/>
    <mergeCell ref="C10:G10"/>
    <mergeCell ref="F11:F12"/>
    <mergeCell ref="G11:G12"/>
    <mergeCell ref="C11:E11"/>
    <mergeCell ref="E7:G7"/>
    <mergeCell ref="B70:B72"/>
    <mergeCell ref="E70:E72"/>
    <mergeCell ref="F70:F72"/>
    <mergeCell ref="G70:G72"/>
    <mergeCell ref="B73:B75"/>
    <mergeCell ref="E73:E75"/>
    <mergeCell ref="F73:F75"/>
    <mergeCell ref="G73:G75"/>
    <mergeCell ref="B52:B54"/>
    <mergeCell ref="E52:E54"/>
    <mergeCell ref="F52:F54"/>
    <mergeCell ref="G52:G54"/>
    <mergeCell ref="F67:F69"/>
    <mergeCell ref="G67:G69"/>
    <mergeCell ref="B67:B69"/>
    <mergeCell ref="E67:E69"/>
    <mergeCell ref="B64:B66"/>
    <mergeCell ref="E64:E66"/>
    <mergeCell ref="F64:F66"/>
    <mergeCell ref="G64:G66"/>
    <mergeCell ref="B58:B60"/>
    <mergeCell ref="E58:E60"/>
    <mergeCell ref="F58:F60"/>
    <mergeCell ref="G58:G60"/>
    <mergeCell ref="B46:B48"/>
    <mergeCell ref="E46:E48"/>
    <mergeCell ref="F46:F48"/>
    <mergeCell ref="G46:G48"/>
    <mergeCell ref="B49:B51"/>
    <mergeCell ref="E49:E51"/>
    <mergeCell ref="F49:F51"/>
    <mergeCell ref="G49:G51"/>
    <mergeCell ref="B40:B42"/>
    <mergeCell ref="E40:E42"/>
    <mergeCell ref="F40:F42"/>
    <mergeCell ref="G40:G42"/>
    <mergeCell ref="B43:B45"/>
    <mergeCell ref="E43:E45"/>
    <mergeCell ref="F43:F45"/>
    <mergeCell ref="G43:G45"/>
    <mergeCell ref="B34:B36"/>
    <mergeCell ref="E34:E36"/>
    <mergeCell ref="F34:F36"/>
    <mergeCell ref="G34:G36"/>
    <mergeCell ref="B37:B39"/>
    <mergeCell ref="E37:E39"/>
    <mergeCell ref="F37:F39"/>
    <mergeCell ref="G37:G39"/>
    <mergeCell ref="B28:B30"/>
    <mergeCell ref="E28:E30"/>
    <mergeCell ref="F28:F30"/>
    <mergeCell ref="G28:G30"/>
    <mergeCell ref="B31:B33"/>
    <mergeCell ref="E31:E33"/>
    <mergeCell ref="F31:F33"/>
    <mergeCell ref="G31:G33"/>
    <mergeCell ref="B22:B24"/>
    <mergeCell ref="E22:E24"/>
    <mergeCell ref="F22:F24"/>
    <mergeCell ref="G22:G24"/>
    <mergeCell ref="B25:B27"/>
    <mergeCell ref="E25:E27"/>
    <mergeCell ref="F25:F27"/>
    <mergeCell ref="G25:G27"/>
    <mergeCell ref="B76:B78"/>
    <mergeCell ref="E76:E78"/>
    <mergeCell ref="F76:F78"/>
    <mergeCell ref="G76:G78"/>
    <mergeCell ref="B13:B15"/>
    <mergeCell ref="E13:E15"/>
    <mergeCell ref="F13:F15"/>
    <mergeCell ref="G13:G15"/>
    <mergeCell ref="B16:B18"/>
    <mergeCell ref="E16:E18"/>
    <mergeCell ref="F16:F18"/>
    <mergeCell ref="G16:G18"/>
    <mergeCell ref="B19:B21"/>
    <mergeCell ref="E19:E21"/>
    <mergeCell ref="F19:F21"/>
    <mergeCell ref="G19:G21"/>
    <mergeCell ref="B55:B57"/>
    <mergeCell ref="E55:E57"/>
    <mergeCell ref="F55:F57"/>
    <mergeCell ref="G55:G57"/>
    <mergeCell ref="B61:B63"/>
    <mergeCell ref="E61:E63"/>
    <mergeCell ref="F61:F63"/>
    <mergeCell ref="G61:G63"/>
  </mergeCells>
  <conditionalFormatting sqref="B13:C54 B67:C78">
    <cfRule type="expression" dxfId="120" priority="51">
      <formula>(INDIRECT("Z"&amp;ROW()&amp;"S1",)="")</formula>
    </cfRule>
  </conditionalFormatting>
  <conditionalFormatting sqref="G13:G54 G67:G78">
    <cfRule type="cellIs" dxfId="119" priority="48" operator="equal">
      <formula>"gering"</formula>
    </cfRule>
    <cfRule type="cellIs" dxfId="118" priority="49" operator="equal">
      <formula>"mittel"</formula>
    </cfRule>
    <cfRule type="cellIs" dxfId="117" priority="50" operator="equal">
      <formula>"hoch"</formula>
    </cfRule>
  </conditionalFormatting>
  <conditionalFormatting sqref="E13:E54 E67:E78">
    <cfRule type="cellIs" dxfId="116" priority="41" operator="equal">
      <formula>"gering"</formula>
    </cfRule>
    <cfRule type="cellIs" dxfId="115" priority="42" operator="equal">
      <formula>"mittel"</formula>
    </cfRule>
    <cfRule type="cellIs" dxfId="114" priority="43" operator="equal">
      <formula>"hoch"</formula>
    </cfRule>
  </conditionalFormatting>
  <conditionalFormatting sqref="B64:C66">
    <cfRule type="expression" dxfId="113" priority="40">
      <formula>(INDIRECT("Z"&amp;ROW()&amp;"S1",)="")</formula>
    </cfRule>
  </conditionalFormatting>
  <conditionalFormatting sqref="E64:E66">
    <cfRule type="cellIs" dxfId="112" priority="34" operator="equal">
      <formula>"gering"</formula>
    </cfRule>
    <cfRule type="cellIs" dxfId="111" priority="35" operator="equal">
      <formula>"mittel"</formula>
    </cfRule>
    <cfRule type="cellIs" dxfId="110" priority="36" operator="equal">
      <formula>"hoch"</formula>
    </cfRule>
  </conditionalFormatting>
  <conditionalFormatting sqref="B58:C60">
    <cfRule type="expression" dxfId="109" priority="33">
      <formula>(INDIRECT("Z"&amp;ROW()&amp;"S1",)="")</formula>
    </cfRule>
  </conditionalFormatting>
  <conditionalFormatting sqref="E58:E60">
    <cfRule type="cellIs" dxfId="108" priority="27" operator="equal">
      <formula>"gering"</formula>
    </cfRule>
    <cfRule type="cellIs" dxfId="107" priority="28" operator="equal">
      <formula>"mittel"</formula>
    </cfRule>
    <cfRule type="cellIs" dxfId="106" priority="29" operator="equal">
      <formula>"hoch"</formula>
    </cfRule>
  </conditionalFormatting>
  <conditionalFormatting sqref="B55:C57">
    <cfRule type="expression" dxfId="105" priority="26">
      <formula>(INDIRECT("Z"&amp;ROW()&amp;"S1",)="")</formula>
    </cfRule>
  </conditionalFormatting>
  <conditionalFormatting sqref="E55:E57">
    <cfRule type="cellIs" dxfId="104" priority="20" operator="equal">
      <formula>"gering"</formula>
    </cfRule>
    <cfRule type="cellIs" dxfId="103" priority="21" operator="equal">
      <formula>"mittel"</formula>
    </cfRule>
    <cfRule type="cellIs" dxfId="102" priority="22" operator="equal">
      <formula>"hoch"</formula>
    </cfRule>
  </conditionalFormatting>
  <conditionalFormatting sqref="B61:C63">
    <cfRule type="expression" dxfId="101" priority="19">
      <formula>(INDIRECT("Z"&amp;ROW()&amp;"S1",)="")</formula>
    </cfRule>
  </conditionalFormatting>
  <conditionalFormatting sqref="E61:E63">
    <cfRule type="cellIs" dxfId="100" priority="13" operator="equal">
      <formula>"gering"</formula>
    </cfRule>
    <cfRule type="cellIs" dxfId="99" priority="14" operator="equal">
      <formula>"mittel"</formula>
    </cfRule>
    <cfRule type="cellIs" dxfId="98" priority="15" operator="equal">
      <formula>"hoch"</formula>
    </cfRule>
  </conditionalFormatting>
  <conditionalFormatting sqref="G55:G57">
    <cfRule type="cellIs" dxfId="97" priority="10" operator="equal">
      <formula>"gering"</formula>
    </cfRule>
    <cfRule type="cellIs" dxfId="96" priority="11" operator="equal">
      <formula>"mittel"</formula>
    </cfRule>
    <cfRule type="cellIs" dxfId="95" priority="12" operator="equal">
      <formula>"hoch"</formula>
    </cfRule>
  </conditionalFormatting>
  <conditionalFormatting sqref="G58:G60">
    <cfRule type="cellIs" dxfId="94" priority="7" operator="equal">
      <formula>"gering"</formula>
    </cfRule>
    <cfRule type="cellIs" dxfId="93" priority="8" operator="equal">
      <formula>"mittel"</formula>
    </cfRule>
    <cfRule type="cellIs" dxfId="92" priority="9" operator="equal">
      <formula>"hoch"</formula>
    </cfRule>
  </conditionalFormatting>
  <conditionalFormatting sqref="G61:G63">
    <cfRule type="cellIs" dxfId="91" priority="4" operator="equal">
      <formula>"gering"</formula>
    </cfRule>
    <cfRule type="cellIs" dxfId="90" priority="5" operator="equal">
      <formula>"mittel"</formula>
    </cfRule>
    <cfRule type="cellIs" dxfId="89" priority="6" operator="equal">
      <formula>"hoch"</formula>
    </cfRule>
  </conditionalFormatting>
  <conditionalFormatting sqref="G64:G66">
    <cfRule type="cellIs" dxfId="88" priority="1" operator="equal">
      <formula>"gering"</formula>
    </cfRule>
    <cfRule type="cellIs" dxfId="87" priority="2" operator="equal">
      <formula>"mittel"</formula>
    </cfRule>
    <cfRule type="cellIs" dxfId="86" priority="3" operator="equal">
      <formula>"hoch"</formula>
    </cfRule>
  </conditionalFormatting>
  <dataValidations count="1">
    <dataValidation type="list" allowBlank="1" showInputMessage="1" showErrorMessage="1" sqref="D13:D78 F13:F78">
      <formula1>"hoch,mittel,gering"</formula1>
    </dataValidation>
  </dataValidations>
  <hyperlinks>
    <hyperlink ref="G5" location="'(6) Nachgelagerte Wertschöpfung'!A1" display="Nächster Schritt ((6) Nachgelagerte Wertschöpfung)"/>
    <hyperlink ref="E7" location="'Regeln Risikobewertung'!A1" display="Klicken Sie hier, um zurück zur Orientierung Risikobewertung zu gelangen."/>
    <hyperlink ref="E7:G7" location="'Orientierung Risikobewertung'!A1" display="Klicken Sie hier, um zurück zur Orientierung Risikobewertung zu gelangen."/>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B1" zoomScaleNormal="100" workbookViewId="0">
      <pane ySplit="12" topLeftCell="A16" activePane="bottomLeft" state="frozen"/>
      <selection activeCell="B1" sqref="B1"/>
      <selection pane="bottomLeft" activeCell="B1" sqref="B1"/>
    </sheetView>
  </sheetViews>
  <sheetFormatPr baseColWidth="10" defaultColWidth="0" defaultRowHeight="15" zeroHeight="1" x14ac:dyDescent="0.25"/>
  <cols>
    <col min="1" max="1" width="24.42578125" style="3" hidden="1" customWidth="1"/>
    <col min="2" max="5" width="33.42578125" style="68" customWidth="1"/>
    <col min="6" max="6" width="45" style="68" customWidth="1"/>
    <col min="7" max="8" width="33.42578125" style="68" customWidth="1"/>
    <col min="9" max="9" width="11.42578125" style="3" customWidth="1"/>
    <col min="10" max="16384" width="11.42578125" hidden="1"/>
  </cols>
  <sheetData>
    <row r="1" spans="1:9" x14ac:dyDescent="0.25">
      <c r="B1" s="72"/>
      <c r="C1" s="72"/>
      <c r="D1" s="72"/>
      <c r="E1" s="72"/>
      <c r="F1" s="72"/>
      <c r="G1" s="72"/>
      <c r="H1" s="72"/>
    </row>
    <row r="2" spans="1:9" ht="33.75" x14ac:dyDescent="0.5">
      <c r="B2" s="58" t="s">
        <v>79</v>
      </c>
      <c r="C2" s="15"/>
      <c r="D2" s="15"/>
      <c r="E2" s="20"/>
      <c r="F2" s="20"/>
      <c r="G2" s="20"/>
      <c r="H2" s="20"/>
    </row>
    <row r="3" spans="1:9" ht="26.25" x14ac:dyDescent="0.4">
      <c r="B3" s="15"/>
      <c r="C3" s="15"/>
      <c r="D3" s="15"/>
      <c r="E3" s="20"/>
      <c r="F3" s="20"/>
      <c r="G3" s="20"/>
      <c r="H3" s="20"/>
    </row>
    <row r="4" spans="1:9" ht="35.1" customHeight="1" thickBot="1" x14ac:dyDescent="0.3">
      <c r="B4" s="234" t="s">
        <v>80</v>
      </c>
      <c r="C4" s="234"/>
      <c r="D4" s="234"/>
      <c r="E4" s="234"/>
      <c r="F4" s="234"/>
      <c r="G4" s="234"/>
      <c r="H4" s="234"/>
    </row>
    <row r="5" spans="1:9" ht="166.5" customHeight="1" thickBot="1" x14ac:dyDescent="0.3">
      <c r="B5" s="199" t="s">
        <v>51</v>
      </c>
      <c r="C5" s="200"/>
      <c r="D5" s="201"/>
      <c r="E5" s="199" t="s">
        <v>52</v>
      </c>
      <c r="F5" s="201"/>
      <c r="G5" s="247" t="s">
        <v>122</v>
      </c>
      <c r="H5" s="248"/>
    </row>
    <row r="6" spans="1:9" ht="19.5" thickBot="1" x14ac:dyDescent="0.3">
      <c r="B6" s="115"/>
      <c r="C6" s="115"/>
      <c r="D6" s="115"/>
      <c r="E6" s="115"/>
      <c r="F6" s="115"/>
      <c r="G6" s="101"/>
      <c r="H6" s="101"/>
    </row>
    <row r="7" spans="1:9" ht="21.75" thickBot="1" x14ac:dyDescent="0.4">
      <c r="B7" s="102" t="str">
        <f>"Auszufüllende Themen: "&amp;SUMPRODUCT(($A$13:$A$78&lt;&gt;"")*1)/3</f>
        <v>Auszufüllende Themen: 0</v>
      </c>
      <c r="C7" s="103"/>
      <c r="D7" s="44"/>
      <c r="E7" s="215" t="s">
        <v>140</v>
      </c>
      <c r="F7" s="215"/>
      <c r="G7" s="215"/>
      <c r="H7" s="43"/>
    </row>
    <row r="8" spans="1:9" s="3" customFormat="1" x14ac:dyDescent="0.25">
      <c r="B8" s="7"/>
      <c r="C8" s="6"/>
      <c r="D8" s="6"/>
      <c r="E8" s="6"/>
      <c r="F8" s="6"/>
      <c r="G8" s="6"/>
      <c r="H8" s="6"/>
    </row>
    <row r="9" spans="1:9" ht="15.75" thickBot="1" x14ac:dyDescent="0.3">
      <c r="B9" s="3"/>
      <c r="C9" s="3"/>
      <c r="E9" s="3"/>
      <c r="F9" s="3"/>
      <c r="G9" s="3"/>
      <c r="H9" s="3"/>
    </row>
    <row r="10" spans="1:9" ht="21.75" thickBot="1" x14ac:dyDescent="0.4">
      <c r="B10" s="255" t="s">
        <v>54</v>
      </c>
      <c r="C10" s="258" t="s">
        <v>67</v>
      </c>
      <c r="D10" s="259"/>
      <c r="E10" s="259"/>
      <c r="F10" s="259"/>
      <c r="G10" s="260"/>
      <c r="H10" s="204" t="s">
        <v>56</v>
      </c>
    </row>
    <row r="11" spans="1:9" ht="35.450000000000003" customHeight="1" thickBot="1" x14ac:dyDescent="0.35">
      <c r="B11" s="256"/>
      <c r="C11" s="252" t="s">
        <v>81</v>
      </c>
      <c r="D11" s="253"/>
      <c r="E11" s="254"/>
      <c r="F11" s="207" t="s">
        <v>74</v>
      </c>
      <c r="G11" s="207" t="s">
        <v>160</v>
      </c>
      <c r="H11" s="205"/>
    </row>
    <row r="12" spans="1:9" s="2" customFormat="1" ht="103.35" customHeight="1" thickBot="1" x14ac:dyDescent="0.3">
      <c r="A12" s="3"/>
      <c r="B12" s="257"/>
      <c r="C12" s="59" t="s">
        <v>75</v>
      </c>
      <c r="D12" s="47" t="s">
        <v>69</v>
      </c>
      <c r="E12" s="48" t="s">
        <v>70</v>
      </c>
      <c r="F12" s="230"/>
      <c r="G12" s="208"/>
      <c r="H12" s="206"/>
      <c r="I12" s="73"/>
    </row>
    <row r="13" spans="1:9" ht="13.5" customHeight="1" x14ac:dyDescent="0.25">
      <c r="A13" s="4" t="str">
        <f>IF('(1) Vorabfragen'!G12="ja","black","")</f>
        <v/>
      </c>
      <c r="B13" s="222" t="str">
        <f>'(1) Vorabfragen'!B12</f>
        <v>Klima &amp; Energie</v>
      </c>
      <c r="C13" s="60" t="s">
        <v>61</v>
      </c>
      <c r="D13" s="56"/>
      <c r="E13" s="184" t="str">
        <f>IF(A13="","",IF(OR(D15="hoch",D13="hoch",AND(D13="mittel",D15="hoch")),"hoch",IF(OR(D13="mittel",AND(D15="mittel"),AND(OR(D14="mittel",D14="hoch"),D15="gering")),"mittel","gering")))</f>
        <v/>
      </c>
      <c r="F13" s="216"/>
      <c r="G13" s="219" t="str">
        <f>IF(A13="","",IF(OR(E13="hoch",AND(E13="mittel",F13="hoch")),"hoch",IF(OR(AND(E13="mittel",OR(F13="mittel",F13="gering")),AND(E13="gering",OR(F13="mittel",F13="hoch"))),"mittel","gering")))</f>
        <v/>
      </c>
      <c r="H13" s="67"/>
    </row>
    <row r="14" spans="1:9" x14ac:dyDescent="0.25">
      <c r="A14" s="4" t="str">
        <f>IF('(1) Vorabfragen'!G12="ja","black","")</f>
        <v/>
      </c>
      <c r="B14" s="223"/>
      <c r="C14" s="61" t="s">
        <v>62</v>
      </c>
      <c r="D14" s="32"/>
      <c r="E14" s="185"/>
      <c r="F14" s="217"/>
      <c r="G14" s="220"/>
      <c r="H14" s="52"/>
    </row>
    <row r="15" spans="1:9" ht="15.75" thickBot="1" x14ac:dyDescent="0.3">
      <c r="A15" s="4" t="str">
        <f>IF('(1) Vorabfragen'!G12="ja","black","")</f>
        <v/>
      </c>
      <c r="B15" s="224"/>
      <c r="C15" s="53" t="s">
        <v>63</v>
      </c>
      <c r="D15" s="35"/>
      <c r="E15" s="186"/>
      <c r="F15" s="218"/>
      <c r="G15" s="221"/>
      <c r="H15" s="54"/>
    </row>
    <row r="16" spans="1:9" ht="30" customHeight="1" x14ac:dyDescent="0.25">
      <c r="A16" s="4" t="str">
        <f>IF('(1) Vorabfragen'!G13="ja","black","")</f>
        <v/>
      </c>
      <c r="B16" s="181" t="str">
        <f>'(1) Vorabfragen'!B13</f>
        <v>Biodiversität &amp; Entwaldung</v>
      </c>
      <c r="C16" s="65" t="s">
        <v>61</v>
      </c>
      <c r="D16" s="29"/>
      <c r="E16" s="184" t="str">
        <f>IF(A16="","",IF(OR(D18="hoch",D16="hoch",AND(D16="mittel",D18="hoch")),"hoch",IF(OR(D16="mittel",AND(D18="mittel"),AND(OR(D17="mittel",D17="hoch"),D18="gering")),"mittel","gering")))</f>
        <v/>
      </c>
      <c r="F16" s="216"/>
      <c r="G16" s="219" t="str">
        <f>IF(A16="","",IF(OR(E16="hoch",AND(E16="mittel",F16="hoch")),"hoch",IF(OR(AND(E16="mittel",OR(F16="mittel",F16="gering")),AND(E16="gering",OR(F16="mittel",F16="hoch"))),"mittel","gering")))</f>
        <v/>
      </c>
      <c r="H16" s="50"/>
    </row>
    <row r="17" spans="1:8" x14ac:dyDescent="0.25">
      <c r="A17" s="4" t="str">
        <f>IF('(1) Vorabfragen'!G13="ja","black","")</f>
        <v/>
      </c>
      <c r="B17" s="182"/>
      <c r="C17" s="61" t="s">
        <v>62</v>
      </c>
      <c r="D17" s="32"/>
      <c r="E17" s="185"/>
      <c r="F17" s="217"/>
      <c r="G17" s="220"/>
      <c r="H17" s="52"/>
    </row>
    <row r="18" spans="1:8" ht="15.75" thickBot="1" x14ac:dyDescent="0.3">
      <c r="A18" s="4" t="str">
        <f>IF('(1) Vorabfragen'!G13="ja","black","")</f>
        <v/>
      </c>
      <c r="B18" s="183"/>
      <c r="C18" s="53" t="s">
        <v>63</v>
      </c>
      <c r="D18" s="35"/>
      <c r="E18" s="186"/>
      <c r="F18" s="218"/>
      <c r="G18" s="221"/>
      <c r="H18" s="54"/>
    </row>
    <row r="19" spans="1:8" ht="30" customHeight="1" x14ac:dyDescent="0.25">
      <c r="A19" s="4" t="str">
        <f>IF('(1) Vorabfragen'!G14="ja","black","")</f>
        <v/>
      </c>
      <c r="B19" s="182" t="str">
        <f>'(1) Vorabfragen'!B14</f>
        <v>Wasserverbrauch &amp; Wasserverfügbarkeit</v>
      </c>
      <c r="C19" s="60" t="s">
        <v>61</v>
      </c>
      <c r="D19" s="56"/>
      <c r="E19" s="184" t="str">
        <f>IF(A19="","",IF(OR(D21="hoch",D19="hoch",AND(D19="mittel",D21="hoch")),"hoch",IF(OR(D19="mittel",AND(D21="mittel"),AND(OR(D20="mittel",D20="hoch"),D21="gering")),"mittel","gering")))</f>
        <v/>
      </c>
      <c r="F19" s="225"/>
      <c r="G19" s="219" t="str">
        <f>IF(A19="","",IF(OR(E19="hoch",AND(E19="mittel",F19="hoch")),"hoch",IF(OR(AND(E19="mittel",OR(F19="mittel",F19="gering")),AND(E19="gering",OR(F19="mittel",F19="hoch"))),"mittel","gering")))</f>
        <v/>
      </c>
      <c r="H19" s="57"/>
    </row>
    <row r="20" spans="1:8" x14ac:dyDescent="0.25">
      <c r="A20" s="4" t="str">
        <f>IF('(1) Vorabfragen'!G14="ja","black","")</f>
        <v/>
      </c>
      <c r="B20" s="182"/>
      <c r="C20" s="61" t="s">
        <v>62</v>
      </c>
      <c r="D20" s="32"/>
      <c r="E20" s="185"/>
      <c r="F20" s="217"/>
      <c r="G20" s="220"/>
      <c r="H20" s="52"/>
    </row>
    <row r="21" spans="1:8" ht="15.75" thickBot="1" x14ac:dyDescent="0.3">
      <c r="A21" s="4" t="str">
        <f>IF('(1) Vorabfragen'!G14="ja","black","")</f>
        <v/>
      </c>
      <c r="B21" s="182"/>
      <c r="C21" s="62" t="s">
        <v>63</v>
      </c>
      <c r="D21" s="63"/>
      <c r="E21" s="186"/>
      <c r="F21" s="239"/>
      <c r="G21" s="221"/>
      <c r="H21" s="64"/>
    </row>
    <row r="22" spans="1:8" ht="30" customHeight="1" x14ac:dyDescent="0.25">
      <c r="A22" s="4" t="str">
        <f>IF('(1) Vorabfragen'!G15="ja","black","")</f>
        <v/>
      </c>
      <c r="B22" s="181" t="str">
        <f>'(1) Vorabfragen'!B15</f>
        <v>Luftverschmutzung</v>
      </c>
      <c r="C22" s="65" t="s">
        <v>61</v>
      </c>
      <c r="D22" s="29"/>
      <c r="E22" s="184" t="str">
        <f>IF(A22="","",IF(OR(D24="hoch",D22="hoch",AND(D22="mittel",D24="hoch")),"hoch",IF(OR(D22="mittel",AND(D24="mittel"),AND(OR(D23="mittel",D23="hoch"),D24="gering")),"mittel","gering")))</f>
        <v/>
      </c>
      <c r="F22" s="216"/>
      <c r="G22" s="219" t="str">
        <f>IF(A22="","",IF(OR(E22="hoch",AND(E22="mittel",F22="hoch")),"hoch",IF(OR(AND(E22="mittel",OR(F22="mittel",F22="gering")),AND(E22="gering",OR(F22="mittel",F22="hoch"))),"mittel","gering")))</f>
        <v/>
      </c>
      <c r="H22" s="50"/>
    </row>
    <row r="23" spans="1:8" x14ac:dyDescent="0.25">
      <c r="A23" s="4" t="str">
        <f>IF('(1) Vorabfragen'!G15="ja","black","")</f>
        <v/>
      </c>
      <c r="B23" s="182"/>
      <c r="C23" s="61" t="s">
        <v>62</v>
      </c>
      <c r="D23" s="32"/>
      <c r="E23" s="185"/>
      <c r="F23" s="217"/>
      <c r="G23" s="220"/>
      <c r="H23" s="52"/>
    </row>
    <row r="24" spans="1:8" ht="15.75" thickBot="1" x14ac:dyDescent="0.3">
      <c r="A24" s="4" t="str">
        <f>IF('(1) Vorabfragen'!G15="ja","black","")</f>
        <v/>
      </c>
      <c r="B24" s="183"/>
      <c r="C24" s="53" t="s">
        <v>63</v>
      </c>
      <c r="D24" s="35"/>
      <c r="E24" s="186"/>
      <c r="F24" s="218"/>
      <c r="G24" s="221"/>
      <c r="H24" s="54"/>
    </row>
    <row r="25" spans="1:8" ht="30" customHeight="1" x14ac:dyDescent="0.25">
      <c r="A25" s="4" t="str">
        <f>IF('(1) Vorabfragen'!G16="ja","black","")</f>
        <v/>
      </c>
      <c r="B25" s="182" t="str">
        <f>'(1) Vorabfragen'!B16</f>
        <v>Boden- &amp; (Grund-) Wasserverschmutzung</v>
      </c>
      <c r="C25" s="60" t="s">
        <v>61</v>
      </c>
      <c r="D25" s="41"/>
      <c r="E25" s="184" t="str">
        <f>IF(A25="","",IF(OR(D27="hoch",D25="hoch",AND(D25="mittel",D27="hoch")),"hoch",IF(OR(D25="mittel",AND(D27="mittel"),AND(OR(D26="mittel",D26="hoch"),D27="gering")),"mittel","gering")))</f>
        <v/>
      </c>
      <c r="F25" s="225"/>
      <c r="G25" s="219" t="str">
        <f>IF(A25="","",IF(OR(E25="hoch",AND(E25="mittel",F25="hoch")),"hoch",IF(OR(AND(E25="mittel",OR(F25="mittel",F25="gering")),AND(E25="gering",OR(F25="mittel",F25="hoch"))),"mittel","gering")))</f>
        <v/>
      </c>
      <c r="H25" s="57"/>
    </row>
    <row r="26" spans="1:8" x14ac:dyDescent="0.25">
      <c r="A26" s="4" t="str">
        <f>IF('(1) Vorabfragen'!G16="ja","black","")</f>
        <v/>
      </c>
      <c r="B26" s="182"/>
      <c r="C26" s="61" t="s">
        <v>62</v>
      </c>
      <c r="D26" s="38"/>
      <c r="E26" s="185"/>
      <c r="F26" s="217"/>
      <c r="G26" s="220"/>
      <c r="H26" s="52"/>
    </row>
    <row r="27" spans="1:8" ht="15.75" thickBot="1" x14ac:dyDescent="0.3">
      <c r="A27" s="4" t="str">
        <f>IF('(1) Vorabfragen'!G16="ja","black","")</f>
        <v/>
      </c>
      <c r="B27" s="182"/>
      <c r="C27" s="62" t="s">
        <v>63</v>
      </c>
      <c r="D27" s="66"/>
      <c r="E27" s="186"/>
      <c r="F27" s="239"/>
      <c r="G27" s="221"/>
      <c r="H27" s="64"/>
    </row>
    <row r="28" spans="1:8" ht="30" customHeight="1" x14ac:dyDescent="0.25">
      <c r="A28" s="4" t="str">
        <f>IF('(1) Vorabfragen'!G17="ja","black","")</f>
        <v/>
      </c>
      <c r="B28" s="181" t="str">
        <f>'(1) Vorabfragen'!B17</f>
        <v>Umwelt &amp; Abfall</v>
      </c>
      <c r="C28" s="65" t="s">
        <v>61</v>
      </c>
      <c r="D28" s="37"/>
      <c r="E28" s="184" t="str">
        <f>IF(A28="","",IF(OR(D30="hoch",D28="hoch",AND(D28="mittel",D30="hoch")),"hoch",IF(OR(D28="mittel",AND(D30="mittel"),AND(OR(D29="mittel",D29="hoch"),D30="gering")),"mittel","gering")))</f>
        <v/>
      </c>
      <c r="F28" s="216"/>
      <c r="G28" s="219" t="str">
        <f>IF(A28="","",IF(OR(E28="hoch",AND(E28="mittel",F28="hoch")),"hoch",IF(OR(AND(E28="mittel",OR(F28="mittel",F28="gering")),AND(E28="gering",OR(F28="mittel",F28="hoch"))),"mittel","gering")))</f>
        <v/>
      </c>
      <c r="H28" s="50"/>
    </row>
    <row r="29" spans="1:8" x14ac:dyDescent="0.25">
      <c r="A29" s="4" t="str">
        <f>IF('(1) Vorabfragen'!G17="ja","black","")</f>
        <v/>
      </c>
      <c r="B29" s="182"/>
      <c r="C29" s="61" t="s">
        <v>62</v>
      </c>
      <c r="D29" s="38"/>
      <c r="E29" s="185"/>
      <c r="F29" s="217"/>
      <c r="G29" s="220"/>
      <c r="H29" s="52"/>
    </row>
    <row r="30" spans="1:8" ht="15.75" thickBot="1" x14ac:dyDescent="0.3">
      <c r="A30" s="4" t="str">
        <f>IF('(1) Vorabfragen'!G17="ja","black","")</f>
        <v/>
      </c>
      <c r="B30" s="183"/>
      <c r="C30" s="53" t="s">
        <v>63</v>
      </c>
      <c r="D30" s="39"/>
      <c r="E30" s="186"/>
      <c r="F30" s="218"/>
      <c r="G30" s="221"/>
      <c r="H30" s="54"/>
    </row>
    <row r="31" spans="1:8" ht="30" customHeight="1" x14ac:dyDescent="0.25">
      <c r="A31" s="4" t="str">
        <f>IF('(1) Vorabfragen'!G18="ja","black","")</f>
        <v/>
      </c>
      <c r="B31" s="182" t="str">
        <f>'(1) Vorabfragen'!B18</f>
        <v>Tierschutz</v>
      </c>
      <c r="C31" s="60" t="s">
        <v>61</v>
      </c>
      <c r="D31" s="41"/>
      <c r="E31" s="184" t="str">
        <f>IF(A31="","",IF(OR(D33="hoch",D31="hoch",AND(D31="mittel",D33="hoch")),"hoch",IF(OR(D31="mittel",AND(D33="mittel"),AND(OR(D32="mittel",D32="hoch"),D33="gering")),"mittel","gering")))</f>
        <v/>
      </c>
      <c r="F31" s="225"/>
      <c r="G31" s="219" t="str">
        <f>IF(A31="","",IF(OR(E31="hoch",AND(E31="mittel",F31="hoch")),"hoch",IF(OR(AND(E31="mittel",OR(F31="mittel",F31="gering")),AND(E31="gering",OR(F31="mittel",F31="hoch"))),"mittel","gering")))</f>
        <v/>
      </c>
      <c r="H31" s="57"/>
    </row>
    <row r="32" spans="1:8" x14ac:dyDescent="0.25">
      <c r="A32" s="4" t="str">
        <f>IF('(1) Vorabfragen'!G18="ja","black","")</f>
        <v/>
      </c>
      <c r="B32" s="182"/>
      <c r="C32" s="61" t="s">
        <v>62</v>
      </c>
      <c r="D32" s="38"/>
      <c r="E32" s="185"/>
      <c r="F32" s="217"/>
      <c r="G32" s="220"/>
      <c r="H32" s="52"/>
    </row>
    <row r="33" spans="1:8" ht="15.75" thickBot="1" x14ac:dyDescent="0.3">
      <c r="A33" s="4" t="str">
        <f>IF('(1) Vorabfragen'!G18="ja","black","")</f>
        <v/>
      </c>
      <c r="B33" s="182"/>
      <c r="C33" s="62" t="s">
        <v>63</v>
      </c>
      <c r="D33" s="66"/>
      <c r="E33" s="186"/>
      <c r="F33" s="239"/>
      <c r="G33" s="221"/>
      <c r="H33" s="64"/>
    </row>
    <row r="34" spans="1:8" ht="30" customHeight="1" x14ac:dyDescent="0.25">
      <c r="A34" s="4" t="str">
        <f>IF('(1) Vorabfragen'!G19="ja","black","")</f>
        <v/>
      </c>
      <c r="B34" s="181" t="str">
        <f>'(1) Vorabfragen'!B19</f>
        <v>Vereinigungs- &amp; Versammlungsfreiheit</v>
      </c>
      <c r="C34" s="65" t="s">
        <v>61</v>
      </c>
      <c r="D34" s="37"/>
      <c r="E34" s="184" t="str">
        <f>IF(A34="","",IF(OR(D36="hoch",D34="hoch",AND(D34="mittel",D36="hoch")),"hoch",IF(OR(D34="mittel",AND(D36="mittel"),AND(OR(D35="mittel",D35="hoch"),D36="gering")),"mittel","gering")))</f>
        <v/>
      </c>
      <c r="F34" s="216"/>
      <c r="G34" s="219" t="str">
        <f>IF(A34="","",IF(OR(E34="hoch",AND(E34="mittel",F34="hoch")),"hoch",IF(OR(AND(E34="mittel",OR(F34="mittel",F34="gering")),AND(E34="gering",OR(F34="mittel",F34="hoch"))),"mittel","gering")))</f>
        <v/>
      </c>
      <c r="H34" s="50"/>
    </row>
    <row r="35" spans="1:8" x14ac:dyDescent="0.25">
      <c r="A35" s="4" t="str">
        <f>IF('(1) Vorabfragen'!G19="ja","black","")</f>
        <v/>
      </c>
      <c r="B35" s="182"/>
      <c r="C35" s="61" t="s">
        <v>62</v>
      </c>
      <c r="D35" s="38"/>
      <c r="E35" s="185"/>
      <c r="F35" s="217"/>
      <c r="G35" s="220"/>
      <c r="H35" s="52"/>
    </row>
    <row r="36" spans="1:8" ht="15.75" thickBot="1" x14ac:dyDescent="0.3">
      <c r="A36" s="4" t="str">
        <f>IF('(1) Vorabfragen'!G19="ja","black","")</f>
        <v/>
      </c>
      <c r="B36" s="183"/>
      <c r="C36" s="53" t="s">
        <v>63</v>
      </c>
      <c r="D36" s="39"/>
      <c r="E36" s="186"/>
      <c r="F36" s="218"/>
      <c r="G36" s="221"/>
      <c r="H36" s="54"/>
    </row>
    <row r="37" spans="1:8" ht="30" customHeight="1" x14ac:dyDescent="0.25">
      <c r="A37" s="4" t="str">
        <f>IF('(1) Vorabfragen'!G20="ja","black","")</f>
        <v/>
      </c>
      <c r="B37" s="182" t="str">
        <f>'(1) Vorabfragen'!B20</f>
        <v>Arbeitsbedingungen (Verträge, Arbeitszeiten)</v>
      </c>
      <c r="C37" s="60" t="s">
        <v>61</v>
      </c>
      <c r="D37" s="41"/>
      <c r="E37" s="184" t="str">
        <f>IF(A37="","",IF(OR(D39="hoch",D37="hoch",AND(D37="mittel",D39="hoch")),"hoch",IF(OR(D37="mittel",AND(D39="mittel"),AND(OR(D38="mittel",D38="hoch"),D39="gering")),"mittel","gering")))</f>
        <v/>
      </c>
      <c r="F37" s="225"/>
      <c r="G37" s="219" t="str">
        <f>IF(A37="","",IF(OR(E37="hoch",AND(E37="mittel",F37="hoch")),"hoch",IF(OR(AND(E37="mittel",OR(F37="mittel",F37="gering")),AND(E37="gering",OR(F37="mittel",F37="hoch"))),"mittel","gering")))</f>
        <v/>
      </c>
      <c r="H37" s="57"/>
    </row>
    <row r="38" spans="1:8" x14ac:dyDescent="0.25">
      <c r="A38" s="4" t="str">
        <f>IF('(1) Vorabfragen'!G20="ja","black","")</f>
        <v/>
      </c>
      <c r="B38" s="182"/>
      <c r="C38" s="61" t="s">
        <v>62</v>
      </c>
      <c r="D38" s="38"/>
      <c r="E38" s="185"/>
      <c r="F38" s="217"/>
      <c r="G38" s="220"/>
      <c r="H38" s="52"/>
    </row>
    <row r="39" spans="1:8" ht="15.75" thickBot="1" x14ac:dyDescent="0.3">
      <c r="A39" s="4" t="str">
        <f>IF('(1) Vorabfragen'!G20="ja","black","")</f>
        <v/>
      </c>
      <c r="B39" s="182"/>
      <c r="C39" s="62" t="s">
        <v>63</v>
      </c>
      <c r="D39" s="66"/>
      <c r="E39" s="186"/>
      <c r="F39" s="239"/>
      <c r="G39" s="221"/>
      <c r="H39" s="64"/>
    </row>
    <row r="40" spans="1:8" ht="30" customHeight="1" x14ac:dyDescent="0.25">
      <c r="A40" s="4" t="str">
        <f>IF('(1) Vorabfragen'!G21="ja","black","")</f>
        <v/>
      </c>
      <c r="B40" s="181" t="str">
        <f>'(1) Vorabfragen'!B21</f>
        <v>Zwangsarbeit &amp; Menschenhandel</v>
      </c>
      <c r="C40" s="65" t="s">
        <v>61</v>
      </c>
      <c r="D40" s="37"/>
      <c r="E40" s="184" t="str">
        <f>IF(A40="","",IF(OR(D42="hoch",D40="hoch",AND(D40="mittel",D42="hoch")),"hoch",IF(OR(D40="mittel",AND(D42="mittel"),AND(OR(D41="mittel",D41="hoch"),D42="gering")),"mittel","gering")))</f>
        <v/>
      </c>
      <c r="F40" s="216"/>
      <c r="G40" s="219" t="str">
        <f>IF(A40="","",IF(OR(E40="hoch",AND(E40="mittel",F40="hoch")),"hoch",IF(OR(AND(E40="mittel",OR(F40="mittel",F40="gering")),AND(E40="gering",OR(F40="mittel",F40="hoch"))),"mittel","gering")))</f>
        <v/>
      </c>
      <c r="H40" s="50"/>
    </row>
    <row r="41" spans="1:8" x14ac:dyDescent="0.25">
      <c r="A41" s="4" t="str">
        <f>IF('(1) Vorabfragen'!G21="ja","black","")</f>
        <v/>
      </c>
      <c r="B41" s="182"/>
      <c r="C41" s="61" t="s">
        <v>62</v>
      </c>
      <c r="D41" s="38"/>
      <c r="E41" s="185"/>
      <c r="F41" s="217"/>
      <c r="G41" s="220"/>
      <c r="H41" s="52"/>
    </row>
    <row r="42" spans="1:8" ht="15.75" thickBot="1" x14ac:dyDescent="0.3">
      <c r="A42" s="4" t="str">
        <f>IF('(1) Vorabfragen'!G21="ja","black","")</f>
        <v/>
      </c>
      <c r="B42" s="183"/>
      <c r="C42" s="53" t="s">
        <v>63</v>
      </c>
      <c r="D42" s="39"/>
      <c r="E42" s="186"/>
      <c r="F42" s="218"/>
      <c r="G42" s="221"/>
      <c r="H42" s="54"/>
    </row>
    <row r="43" spans="1:8" ht="30" customHeight="1" x14ac:dyDescent="0.25">
      <c r="A43" s="4" t="str">
        <f>IF('(1) Vorabfragen'!G22="ja","black","")</f>
        <v/>
      </c>
      <c r="B43" s="182" t="str">
        <f>'(1) Vorabfragen'!B22</f>
        <v>Kinderarbeit</v>
      </c>
      <c r="C43" s="60" t="s">
        <v>61</v>
      </c>
      <c r="D43" s="41"/>
      <c r="E43" s="184" t="str">
        <f>IF(A43="","",IF(OR(D45="hoch",D43="hoch",AND(D43="mittel",D45="hoch")),"hoch",IF(OR(D43="mittel",AND(D45="mittel"),AND(OR(D44="mittel",D44="hoch"),D45="gering")),"mittel","gering")))</f>
        <v/>
      </c>
      <c r="F43" s="225"/>
      <c r="G43" s="219" t="str">
        <f>IF(A43="","",IF(OR(E43="hoch",AND(E43="mittel",F43="hoch")),"hoch",IF(OR(AND(E43="mittel",OR(F43="mittel",F43="gering")),AND(E43="gering",OR(F43="mittel",F43="hoch"))),"mittel","gering")))</f>
        <v/>
      </c>
      <c r="H43" s="57"/>
    </row>
    <row r="44" spans="1:8" x14ac:dyDescent="0.25">
      <c r="A44" s="4" t="str">
        <f>IF('(1) Vorabfragen'!G22="ja","black","")</f>
        <v/>
      </c>
      <c r="B44" s="182"/>
      <c r="C44" s="61" t="s">
        <v>62</v>
      </c>
      <c r="D44" s="38"/>
      <c r="E44" s="185"/>
      <c r="F44" s="217"/>
      <c r="G44" s="220"/>
      <c r="H44" s="52"/>
    </row>
    <row r="45" spans="1:8" ht="15.75" thickBot="1" x14ac:dyDescent="0.3">
      <c r="A45" s="4" t="str">
        <f>IF('(1) Vorabfragen'!G22="ja","black","")</f>
        <v/>
      </c>
      <c r="B45" s="182"/>
      <c r="C45" s="62" t="s">
        <v>63</v>
      </c>
      <c r="D45" s="66"/>
      <c r="E45" s="186"/>
      <c r="F45" s="239"/>
      <c r="G45" s="221"/>
      <c r="H45" s="64"/>
    </row>
    <row r="46" spans="1:8" ht="30" customHeight="1" x14ac:dyDescent="0.25">
      <c r="A46" s="4" t="str">
        <f>IF('(1) Vorabfragen'!G23="ja","black","")</f>
        <v/>
      </c>
      <c r="B46" s="181" t="str">
        <f>'(1) Vorabfragen'!B23</f>
        <v>Diskriminierung</v>
      </c>
      <c r="C46" s="65" t="s">
        <v>61</v>
      </c>
      <c r="D46" s="37"/>
      <c r="E46" s="184" t="str">
        <f>IF(A46="","",IF(OR(D48="hoch",D46="hoch",AND(D46="mittel",D48="hoch")),"hoch",IF(OR(D46="mittel",AND(D48="mittel"),AND(OR(D47="mittel",D47="hoch"),D48="gering")),"mittel","gering")))</f>
        <v/>
      </c>
      <c r="F46" s="216"/>
      <c r="G46" s="219" t="str">
        <f>IF(A46="","",IF(OR(E46="hoch",AND(E46="mittel",F46="hoch")),"hoch",IF(OR(AND(E46="mittel",OR(F46="mittel",F46="gering")),AND(E46="gering",OR(F46="mittel",F46="hoch"))),"mittel","gering")))</f>
        <v/>
      </c>
      <c r="H46" s="50"/>
    </row>
    <row r="47" spans="1:8" x14ac:dyDescent="0.25">
      <c r="A47" s="4" t="str">
        <f>IF('(1) Vorabfragen'!G23="ja","black","")</f>
        <v/>
      </c>
      <c r="B47" s="182"/>
      <c r="C47" s="61" t="s">
        <v>62</v>
      </c>
      <c r="D47" s="38"/>
      <c r="E47" s="185"/>
      <c r="F47" s="217"/>
      <c r="G47" s="220"/>
      <c r="H47" s="52"/>
    </row>
    <row r="48" spans="1:8" ht="15.75" thickBot="1" x14ac:dyDescent="0.3">
      <c r="A48" s="4" t="str">
        <f>IF('(1) Vorabfragen'!G23="ja","black","")</f>
        <v/>
      </c>
      <c r="B48" s="183"/>
      <c r="C48" s="53" t="s">
        <v>63</v>
      </c>
      <c r="D48" s="39"/>
      <c r="E48" s="186"/>
      <c r="F48" s="218"/>
      <c r="G48" s="221"/>
      <c r="H48" s="54"/>
    </row>
    <row r="49" spans="1:8" ht="30" customHeight="1" x14ac:dyDescent="0.25">
      <c r="A49" s="4" t="str">
        <f>IF('(1) Vorabfragen'!G24="ja","black","")</f>
        <v/>
      </c>
      <c r="B49" s="182" t="str">
        <f>'(1) Vorabfragen'!B24</f>
        <v>Lohn &amp; Vergütung</v>
      </c>
      <c r="C49" s="60" t="s">
        <v>61</v>
      </c>
      <c r="D49" s="41"/>
      <c r="E49" s="184" t="str">
        <f>IF(A49="","",IF(OR(D51="hoch",D49="hoch",AND(D49="mittel",D51="hoch")),"hoch",IF(OR(D49="mittel",AND(D51="mittel"),AND(OR(D50="mittel",D50="hoch"),D51="gering")),"mittel","gering")))</f>
        <v/>
      </c>
      <c r="F49" s="225"/>
      <c r="G49" s="219" t="str">
        <f>IF(A49="","",IF(OR(E49="hoch",AND(E49="mittel",F49="hoch")),"hoch",IF(OR(AND(E49="mittel",OR(F49="mittel",F49="gering")),AND(E49="gering",OR(F49="mittel",F49="hoch"))),"mittel","gering")))</f>
        <v/>
      </c>
      <c r="H49" s="57"/>
    </row>
    <row r="50" spans="1:8" x14ac:dyDescent="0.25">
      <c r="A50" s="4" t="str">
        <f>IF('(1) Vorabfragen'!G24="ja","black","")</f>
        <v/>
      </c>
      <c r="B50" s="182"/>
      <c r="C50" s="61" t="s">
        <v>62</v>
      </c>
      <c r="D50" s="38"/>
      <c r="E50" s="185"/>
      <c r="F50" s="217"/>
      <c r="G50" s="220"/>
      <c r="H50" s="52"/>
    </row>
    <row r="51" spans="1:8" ht="15.75" thickBot="1" x14ac:dyDescent="0.3">
      <c r="A51" s="4" t="str">
        <f>IF('(1) Vorabfragen'!G24="ja","black","")</f>
        <v/>
      </c>
      <c r="B51" s="182"/>
      <c r="C51" s="62" t="s">
        <v>63</v>
      </c>
      <c r="D51" s="66"/>
      <c r="E51" s="186"/>
      <c r="F51" s="239"/>
      <c r="G51" s="221"/>
      <c r="H51" s="64"/>
    </row>
    <row r="52" spans="1:8" ht="30" customHeight="1" x14ac:dyDescent="0.25">
      <c r="A52" s="4" t="str">
        <f>IF('(1) Vorabfragen'!G25="ja","black","")</f>
        <v/>
      </c>
      <c r="B52" s="181" t="str">
        <f>'(1) Vorabfragen'!B25</f>
        <v>Arbeitsschutz &amp; Arbeitssicherheit</v>
      </c>
      <c r="C52" s="65" t="s">
        <v>61</v>
      </c>
      <c r="D52" s="37"/>
      <c r="E52" s="184" t="str">
        <f>IF(A52="","",IF(OR(D54="hoch",D52="hoch",AND(D52="mittel",D54="hoch")),"hoch",IF(OR(D52="mittel",AND(D54="mittel"),AND(OR(D53="mittel",D53="hoch"),D54="gering")),"mittel","gering")))</f>
        <v/>
      </c>
      <c r="F52" s="216"/>
      <c r="G52" s="219" t="str">
        <f>IF(A52="","",IF(OR(E52="hoch",AND(E52="mittel",F52="hoch")),"hoch",IF(OR(AND(E52="mittel",OR(F52="mittel",F52="gering")),AND(E52="gering",OR(F52="mittel",F52="hoch"))),"mittel","gering")))</f>
        <v/>
      </c>
      <c r="H52" s="50"/>
    </row>
    <row r="53" spans="1:8" x14ac:dyDescent="0.25">
      <c r="A53" s="4" t="str">
        <f>IF('(1) Vorabfragen'!G25="ja","black","")</f>
        <v/>
      </c>
      <c r="B53" s="182"/>
      <c r="C53" s="61" t="s">
        <v>62</v>
      </c>
      <c r="D53" s="38"/>
      <c r="E53" s="185"/>
      <c r="F53" s="217"/>
      <c r="G53" s="220"/>
      <c r="H53" s="52"/>
    </row>
    <row r="54" spans="1:8" ht="15.75" thickBot="1" x14ac:dyDescent="0.3">
      <c r="A54" s="4" t="str">
        <f>IF('(1) Vorabfragen'!G25="ja","black","")</f>
        <v/>
      </c>
      <c r="B54" s="183"/>
      <c r="C54" s="53" t="s">
        <v>63</v>
      </c>
      <c r="D54" s="39"/>
      <c r="E54" s="186"/>
      <c r="F54" s="218"/>
      <c r="G54" s="221"/>
      <c r="H54" s="54"/>
    </row>
    <row r="55" spans="1:8" ht="14.1" customHeight="1" x14ac:dyDescent="0.25">
      <c r="A55" s="4" t="str">
        <f>IF('(1) Vorabfragen'!G26="ja","black","")</f>
        <v/>
      </c>
      <c r="B55" s="181" t="str">
        <f>'(1) Vorabfragen'!B26</f>
        <v>Besteuerung</v>
      </c>
      <c r="C55" s="65" t="s">
        <v>61</v>
      </c>
      <c r="D55" s="37"/>
      <c r="E55" s="184" t="str">
        <f>IF(A55="","",IF(OR(D57="hoch",D55="hoch",AND(D55="mittel",D57="hoch")),"hoch",IF(OR(D55="mittel",AND(D57="mittel"),AND(OR(D56="mittel",D56="hoch"),D57="gering")),"mittel","gering")))</f>
        <v/>
      </c>
      <c r="F55" s="216"/>
      <c r="G55" s="219" t="str">
        <f>IF(A55="","",IF(OR(E55="hoch",AND(E55="mittel",F55="hoch")),"hoch",IF(OR(AND(E55="mittel",OR(F55="mittel",F55="gering")),AND(E55="gering",OR(F55="mittel",F55="hoch"))),"mittel","gering")))</f>
        <v/>
      </c>
      <c r="H55" s="50"/>
    </row>
    <row r="56" spans="1:8" ht="14.1" customHeight="1" x14ac:dyDescent="0.25">
      <c r="A56" s="4" t="str">
        <f>IF('(1) Vorabfragen'!G26="ja","black","")</f>
        <v/>
      </c>
      <c r="B56" s="182"/>
      <c r="C56" s="61" t="s">
        <v>62</v>
      </c>
      <c r="D56" s="38"/>
      <c r="E56" s="185"/>
      <c r="F56" s="217"/>
      <c r="G56" s="220"/>
      <c r="H56" s="52"/>
    </row>
    <row r="57" spans="1:8" ht="14.1" customHeight="1" thickBot="1" x14ac:dyDescent="0.3">
      <c r="A57" s="4" t="str">
        <f>IF('(1) Vorabfragen'!G26="ja","black","")</f>
        <v/>
      </c>
      <c r="B57" s="183"/>
      <c r="C57" s="53" t="s">
        <v>63</v>
      </c>
      <c r="D57" s="39"/>
      <c r="E57" s="186"/>
      <c r="F57" s="218"/>
      <c r="G57" s="221"/>
      <c r="H57" s="54"/>
    </row>
    <row r="58" spans="1:8" x14ac:dyDescent="0.25">
      <c r="A58" s="4" t="str">
        <f>IF('(1) Vorabfragen'!G27="ja","black","")</f>
        <v/>
      </c>
      <c r="B58" s="181" t="str">
        <f>'(1) Vorabfragen'!B27</f>
        <v>Korruption</v>
      </c>
      <c r="C58" s="65" t="s">
        <v>61</v>
      </c>
      <c r="D58" s="37"/>
      <c r="E58" s="184" t="str">
        <f>IF(A58="","",IF(OR(D60="hoch",D58="hoch",AND(D58="mittel",D60="hoch")),"hoch",IF(OR(D58="mittel",AND(D60="mittel"),AND(OR(D59="mittel",D59="hoch"),D60="gering")),"mittel","gering")))</f>
        <v/>
      </c>
      <c r="F58" s="216"/>
      <c r="G58" s="219" t="str">
        <f>IF(A58="","",IF(OR(E58="hoch",AND(E58="mittel",F58="hoch")),"hoch",IF(OR(AND(E58="mittel",OR(F58="mittel",F58="gering")),AND(E58="gering",OR(F58="mittel",F58="hoch"))),"mittel","gering")))</f>
        <v/>
      </c>
      <c r="H58" s="50"/>
    </row>
    <row r="59" spans="1:8" x14ac:dyDescent="0.25">
      <c r="A59" s="4" t="str">
        <f>IF('(1) Vorabfragen'!G27="ja","black","")</f>
        <v/>
      </c>
      <c r="B59" s="182"/>
      <c r="C59" s="61" t="s">
        <v>62</v>
      </c>
      <c r="D59" s="38"/>
      <c r="E59" s="185"/>
      <c r="F59" s="217"/>
      <c r="G59" s="220"/>
      <c r="H59" s="52"/>
    </row>
    <row r="60" spans="1:8" ht="15.75" thickBot="1" x14ac:dyDescent="0.3">
      <c r="A60" s="4" t="str">
        <f>IF('(1) Vorabfragen'!G27="ja","black","")</f>
        <v/>
      </c>
      <c r="B60" s="183"/>
      <c r="C60" s="53" t="s">
        <v>63</v>
      </c>
      <c r="D60" s="39"/>
      <c r="E60" s="186"/>
      <c r="F60" s="218"/>
      <c r="G60" s="221"/>
      <c r="H60" s="54"/>
    </row>
    <row r="61" spans="1:8" x14ac:dyDescent="0.25">
      <c r="A61" s="4" t="str">
        <f>IF('(1) Vorabfragen'!G28="ja","black","")</f>
        <v/>
      </c>
      <c r="B61" s="181" t="str">
        <f>'(1) Vorabfragen'!B28</f>
        <v>Markt- und Wettbewerbsverzerrung</v>
      </c>
      <c r="C61" s="65" t="s">
        <v>61</v>
      </c>
      <c r="D61" s="37"/>
      <c r="E61" s="184" t="str">
        <f>IF(A61="","",IF(OR(D63="hoch",D61="hoch",AND(D61="mittel",D63="hoch")),"hoch",IF(OR(D61="mittel",AND(D63="mittel"),AND(OR(D62="mittel",D62="hoch"),D63="gering")),"mittel","gering")))</f>
        <v/>
      </c>
      <c r="F61" s="216"/>
      <c r="G61" s="219" t="str">
        <f>IF(A61="","",IF(OR(E61="hoch",AND(E61="mittel",F61="hoch")),"hoch",IF(OR(AND(E61="mittel",OR(F61="mittel",F61="gering")),AND(E61="gering",OR(F61="mittel",F61="hoch"))),"mittel","gering")))</f>
        <v/>
      </c>
      <c r="H61" s="50"/>
    </row>
    <row r="62" spans="1:8" x14ac:dyDescent="0.25">
      <c r="A62" s="4" t="str">
        <f>IF('(1) Vorabfragen'!G28="ja","black","")</f>
        <v/>
      </c>
      <c r="B62" s="182"/>
      <c r="C62" s="61" t="s">
        <v>62</v>
      </c>
      <c r="D62" s="38"/>
      <c r="E62" s="185"/>
      <c r="F62" s="217"/>
      <c r="G62" s="220"/>
      <c r="H62" s="52"/>
    </row>
    <row r="63" spans="1:8" ht="15.75" thickBot="1" x14ac:dyDescent="0.3">
      <c r="A63" s="4" t="str">
        <f>IF('(1) Vorabfragen'!G28="ja","black","")</f>
        <v/>
      </c>
      <c r="B63" s="183"/>
      <c r="C63" s="53" t="s">
        <v>63</v>
      </c>
      <c r="D63" s="39"/>
      <c r="E63" s="186"/>
      <c r="F63" s="218"/>
      <c r="G63" s="221"/>
      <c r="H63" s="54"/>
    </row>
    <row r="64" spans="1:8" x14ac:dyDescent="0.25">
      <c r="A64" s="4" t="str">
        <f>IF('(1) Vorabfragen'!G29="ja","black","")</f>
        <v/>
      </c>
      <c r="B64" s="181" t="str">
        <f>'(1) Vorabfragen'!B29</f>
        <v>Einfluss der Regierung</v>
      </c>
      <c r="C64" s="65" t="s">
        <v>61</v>
      </c>
      <c r="D64" s="37"/>
      <c r="E64" s="184" t="str">
        <f>IF(A64="","",IF(OR(D66="hoch",D64="hoch",AND(D64="mittel",D66="hoch")),"hoch",IF(OR(D64="mittel",AND(D66="mittel"),AND(OR(D65="mittel",D65="hoch"),D66="gering")),"mittel","gering")))</f>
        <v/>
      </c>
      <c r="F64" s="216"/>
      <c r="G64" s="219" t="str">
        <f>IF(A64="","",IF(OR(E64="hoch",AND(E64="mittel",F64="hoch")),"hoch",IF(OR(AND(E64="mittel",OR(F64="mittel",F64="gering")),AND(E64="gering",OR(F64="mittel",F64="hoch"))),"mittel","gering")))</f>
        <v/>
      </c>
      <c r="H64" s="50"/>
    </row>
    <row r="65" spans="1:8" x14ac:dyDescent="0.25">
      <c r="A65" s="4" t="str">
        <f>IF('(1) Vorabfragen'!G29="ja","black","")</f>
        <v/>
      </c>
      <c r="B65" s="182"/>
      <c r="C65" s="61" t="s">
        <v>62</v>
      </c>
      <c r="D65" s="38"/>
      <c r="E65" s="185"/>
      <c r="F65" s="217"/>
      <c r="G65" s="220"/>
      <c r="H65" s="52"/>
    </row>
    <row r="66" spans="1:8" ht="15.75" thickBot="1" x14ac:dyDescent="0.3">
      <c r="A66" s="4" t="str">
        <f>IF('(1) Vorabfragen'!G29="ja","black","")</f>
        <v/>
      </c>
      <c r="B66" s="183"/>
      <c r="C66" s="53" t="s">
        <v>63</v>
      </c>
      <c r="D66" s="39"/>
      <c r="E66" s="186"/>
      <c r="F66" s="218"/>
      <c r="G66" s="221"/>
      <c r="H66" s="54"/>
    </row>
    <row r="67" spans="1:8" ht="30" customHeight="1" x14ac:dyDescent="0.25">
      <c r="A67" s="4" t="str">
        <f>IF('(1) Vorabfragen'!G30="ja","black","")</f>
        <v/>
      </c>
      <c r="B67" s="182" t="str">
        <f>'(1) Vorabfragen'!B30</f>
        <v>Konflikte &amp; Sicherheit</v>
      </c>
      <c r="C67" s="60" t="s">
        <v>61</v>
      </c>
      <c r="D67" s="41"/>
      <c r="E67" s="184" t="str">
        <f>IF(A67="","",IF(OR(D69="hoch",D67="hoch",AND(D67="mittel",D69="hoch")),"hoch",IF(OR(D67="mittel",AND(D69="mittel"),AND(OR(D68="mittel",D68="hoch"),D69="gering")),"mittel","gering")))</f>
        <v/>
      </c>
      <c r="F67" s="225"/>
      <c r="G67" s="219" t="str">
        <f>IF(A67="","",IF(OR(E67="hoch",AND(E67="mittel",F67="hoch")),"hoch",IF(OR(AND(E67="mittel",OR(F67="mittel",F67="gering")),AND(E67="gering",OR(F67="mittel",F67="hoch"))),"mittel","gering")))</f>
        <v/>
      </c>
      <c r="H67" s="57"/>
    </row>
    <row r="68" spans="1:8" x14ac:dyDescent="0.25">
      <c r="A68" s="4" t="str">
        <f>IF('(1) Vorabfragen'!G30="ja","black","")</f>
        <v/>
      </c>
      <c r="B68" s="182"/>
      <c r="C68" s="61" t="s">
        <v>62</v>
      </c>
      <c r="D68" s="38"/>
      <c r="E68" s="185"/>
      <c r="F68" s="217"/>
      <c r="G68" s="220"/>
      <c r="H68" s="52"/>
    </row>
    <row r="69" spans="1:8" ht="15.75" thickBot="1" x14ac:dyDescent="0.3">
      <c r="A69" s="4" t="str">
        <f>IF('(1) Vorabfragen'!G30="ja","black","")</f>
        <v/>
      </c>
      <c r="B69" s="182"/>
      <c r="C69" s="62" t="s">
        <v>63</v>
      </c>
      <c r="D69" s="66"/>
      <c r="E69" s="186"/>
      <c r="F69" s="239"/>
      <c r="G69" s="221"/>
      <c r="H69" s="64"/>
    </row>
    <row r="70" spans="1:8" ht="30" customHeight="1" x14ac:dyDescent="0.25">
      <c r="A70" s="4" t="str">
        <f>IF('(1) Vorabfragen'!G31="ja","black","")</f>
        <v/>
      </c>
      <c r="B70" s="181" t="str">
        <f>'(1) Vorabfragen'!B31</f>
        <v>Landnutzung &amp; Eigentumsrechte</v>
      </c>
      <c r="C70" s="65" t="s">
        <v>61</v>
      </c>
      <c r="D70" s="37"/>
      <c r="E70" s="184" t="str">
        <f>IF(A70="","",IF(OR(D72="hoch",D70="hoch",AND(D70="mittel",D72="hoch")),"hoch",IF(OR(D70="mittel",AND(D72="mittel"),AND(OR(D71="mittel",D71="hoch"),D72="gering")),"mittel","gering")))</f>
        <v/>
      </c>
      <c r="F70" s="216"/>
      <c r="G70" s="219" t="str">
        <f>IF(A70="","",IF(OR(E70="hoch",AND(E70="mittel",F70="hoch")),"hoch",IF(OR(AND(E70="mittel",OR(F70="mittel",F70="gering")),AND(E70="gering",OR(F70="mittel",F70="hoch"))),"mittel","gering")))</f>
        <v/>
      </c>
      <c r="H70" s="50"/>
    </row>
    <row r="71" spans="1:8" x14ac:dyDescent="0.25">
      <c r="A71" s="4" t="str">
        <f>IF('(1) Vorabfragen'!G31="ja","black","")</f>
        <v/>
      </c>
      <c r="B71" s="182"/>
      <c r="C71" s="61" t="s">
        <v>62</v>
      </c>
      <c r="D71" s="38"/>
      <c r="E71" s="185"/>
      <c r="F71" s="217"/>
      <c r="G71" s="220"/>
      <c r="H71" s="52"/>
    </row>
    <row r="72" spans="1:8" ht="15.75" thickBot="1" x14ac:dyDescent="0.3">
      <c r="A72" s="4" t="str">
        <f>IF('(1) Vorabfragen'!G31="ja","black","")</f>
        <v/>
      </c>
      <c r="B72" s="183"/>
      <c r="C72" s="53" t="s">
        <v>63</v>
      </c>
      <c r="D72" s="39"/>
      <c r="E72" s="186"/>
      <c r="F72" s="218"/>
      <c r="G72" s="221"/>
      <c r="H72" s="54"/>
    </row>
    <row r="73" spans="1:8" x14ac:dyDescent="0.25">
      <c r="A73" s="4" t="str">
        <f>IF('(1) Vorabfragen'!G32="ja","black","")</f>
        <v/>
      </c>
      <c r="B73" s="181" t="str">
        <f>'(1) Vorabfragen'!B32</f>
        <v>Auswirkungen auf die lokale Gemeinschaft</v>
      </c>
      <c r="C73" s="65" t="s">
        <v>61</v>
      </c>
      <c r="D73" s="37"/>
      <c r="E73" s="184" t="str">
        <f>IF(A73="","",IF(OR(D75="hoch",D73="hoch",AND(D73="mittel",D75="hoch")),"hoch",IF(OR(D73="mittel",AND(D75="mittel"),AND(OR(D74="mittel",D74="hoch"),D75="gering")),"mittel","gering")))</f>
        <v/>
      </c>
      <c r="F73" s="216"/>
      <c r="G73" s="219" t="str">
        <f>IF(A73="","",IF(OR(E73="hoch",AND(E73="mittel",F73="hoch")),"hoch",IF(OR(AND(E73="mittel",OR(F73="mittel",F73="gering")),AND(E73="gering",OR(F73="mittel",F73="hoch"))),"mittel","gering")))</f>
        <v/>
      </c>
      <c r="H73" s="50"/>
    </row>
    <row r="74" spans="1:8" x14ac:dyDescent="0.25">
      <c r="A74" s="4" t="str">
        <f>IF('(1) Vorabfragen'!G32="ja","black","")</f>
        <v/>
      </c>
      <c r="B74" s="182"/>
      <c r="C74" s="61" t="s">
        <v>62</v>
      </c>
      <c r="D74" s="38"/>
      <c r="E74" s="185"/>
      <c r="F74" s="217"/>
      <c r="G74" s="220"/>
      <c r="H74" s="52"/>
    </row>
    <row r="75" spans="1:8" ht="15.75" thickBot="1" x14ac:dyDescent="0.3">
      <c r="A75" s="4" t="str">
        <f>IF('(1) Vorabfragen'!G32="ja","black","")</f>
        <v/>
      </c>
      <c r="B75" s="183"/>
      <c r="C75" s="53" t="s">
        <v>63</v>
      </c>
      <c r="D75" s="39"/>
      <c r="E75" s="186"/>
      <c r="F75" s="218"/>
      <c r="G75" s="221"/>
      <c r="H75" s="54"/>
    </row>
    <row r="76" spans="1:8" x14ac:dyDescent="0.25">
      <c r="A76" s="4" t="str">
        <f>IF('(1) Vorabfragen'!G33="ja","black","")</f>
        <v/>
      </c>
      <c r="B76" s="181" t="str">
        <f>'(1) Vorabfragen'!B33</f>
        <v>Verbraucherinteressen &amp; Produktsicherheit</v>
      </c>
      <c r="C76" s="65" t="s">
        <v>61</v>
      </c>
      <c r="D76" s="37"/>
      <c r="E76" s="184" t="str">
        <f>IF(A76="","",IF(OR(D78="hoch",D76="hoch",AND(D76="mittel",D78="hoch")),"hoch",IF(OR(D76="mittel",AND(D78="mittel"),AND(OR(D77="mittel",D77="hoch"),D78="gering")),"mittel","gering")))</f>
        <v/>
      </c>
      <c r="F76" s="216"/>
      <c r="G76" s="219" t="str">
        <f>IF(A76="","",IF(OR(E76="hoch",AND(E76="mittel",F76="hoch")),"hoch",IF(OR(AND(E76="mittel",OR(F76="mittel",F76="gering")),AND(E76="gering",OR(F76="mittel",F76="hoch"))),"mittel","gering")))</f>
        <v/>
      </c>
      <c r="H76" s="50"/>
    </row>
    <row r="77" spans="1:8" x14ac:dyDescent="0.25">
      <c r="A77" s="4" t="str">
        <f>IF('(1) Vorabfragen'!G33="ja","black","")</f>
        <v/>
      </c>
      <c r="B77" s="182"/>
      <c r="C77" s="61" t="s">
        <v>62</v>
      </c>
      <c r="D77" s="38"/>
      <c r="E77" s="185"/>
      <c r="F77" s="217"/>
      <c r="G77" s="220"/>
      <c r="H77" s="52"/>
    </row>
    <row r="78" spans="1:8" ht="15.75" thickBot="1" x14ac:dyDescent="0.3">
      <c r="A78" s="4" t="str">
        <f>IF('(1) Vorabfragen'!G33="ja","black","")</f>
        <v/>
      </c>
      <c r="B78" s="183"/>
      <c r="C78" s="53" t="s">
        <v>63</v>
      </c>
      <c r="D78" s="39"/>
      <c r="E78" s="186"/>
      <c r="F78" s="218"/>
      <c r="G78" s="221"/>
      <c r="H78" s="54"/>
    </row>
    <row r="79" spans="1:8" s="3" customFormat="1" x14ac:dyDescent="0.25">
      <c r="B79" s="4"/>
      <c r="C79" s="4"/>
      <c r="D79" s="4"/>
      <c r="E79" s="4"/>
      <c r="F79" s="4"/>
      <c r="G79" s="4"/>
      <c r="H79" s="4"/>
    </row>
    <row r="80" spans="1:8" s="3" customFormat="1" x14ac:dyDescent="0.25">
      <c r="B80" s="4"/>
      <c r="C80" s="4"/>
      <c r="D80" s="4"/>
      <c r="E80" s="4"/>
      <c r="F80" s="4"/>
      <c r="G80" s="4"/>
      <c r="H80" s="4"/>
    </row>
  </sheetData>
  <mergeCells count="99">
    <mergeCell ref="B4:H4"/>
    <mergeCell ref="B10:B12"/>
    <mergeCell ref="C11:E11"/>
    <mergeCell ref="B5:D5"/>
    <mergeCell ref="E5:F5"/>
    <mergeCell ref="G5:H5"/>
    <mergeCell ref="C10:G10"/>
    <mergeCell ref="F11:F12"/>
    <mergeCell ref="G11:G12"/>
    <mergeCell ref="H10:H12"/>
    <mergeCell ref="E7:G7"/>
    <mergeCell ref="B70:B72"/>
    <mergeCell ref="E70:E72"/>
    <mergeCell ref="F70:F72"/>
    <mergeCell ref="G70:G72"/>
    <mergeCell ref="B73:B75"/>
    <mergeCell ref="E73:E75"/>
    <mergeCell ref="F73:F75"/>
    <mergeCell ref="G73:G75"/>
    <mergeCell ref="B52:B54"/>
    <mergeCell ref="E52:E54"/>
    <mergeCell ref="F52:F54"/>
    <mergeCell ref="G52:G54"/>
    <mergeCell ref="F67:F69"/>
    <mergeCell ref="G67:G69"/>
    <mergeCell ref="B67:B69"/>
    <mergeCell ref="E67:E69"/>
    <mergeCell ref="B64:B66"/>
    <mergeCell ref="E64:E66"/>
    <mergeCell ref="F64:F66"/>
    <mergeCell ref="G64:G66"/>
    <mergeCell ref="B58:B60"/>
    <mergeCell ref="E58:E60"/>
    <mergeCell ref="F58:F60"/>
    <mergeCell ref="G58:G60"/>
    <mergeCell ref="B46:B48"/>
    <mergeCell ref="E46:E48"/>
    <mergeCell ref="F46:F48"/>
    <mergeCell ref="G46:G48"/>
    <mergeCell ref="B49:B51"/>
    <mergeCell ref="E49:E51"/>
    <mergeCell ref="F49:F51"/>
    <mergeCell ref="G49:G51"/>
    <mergeCell ref="B40:B42"/>
    <mergeCell ref="E40:E42"/>
    <mergeCell ref="F40:F42"/>
    <mergeCell ref="G40:G42"/>
    <mergeCell ref="B43:B45"/>
    <mergeCell ref="E43:E45"/>
    <mergeCell ref="F43:F45"/>
    <mergeCell ref="G43:G45"/>
    <mergeCell ref="B34:B36"/>
    <mergeCell ref="E34:E36"/>
    <mergeCell ref="F34:F36"/>
    <mergeCell ref="G34:G36"/>
    <mergeCell ref="B37:B39"/>
    <mergeCell ref="E37:E39"/>
    <mergeCell ref="F37:F39"/>
    <mergeCell ref="G37:G39"/>
    <mergeCell ref="B28:B30"/>
    <mergeCell ref="E28:E30"/>
    <mergeCell ref="F28:F30"/>
    <mergeCell ref="G28:G30"/>
    <mergeCell ref="B31:B33"/>
    <mergeCell ref="E31:E33"/>
    <mergeCell ref="F31:F33"/>
    <mergeCell ref="G31:G33"/>
    <mergeCell ref="B22:B24"/>
    <mergeCell ref="E22:E24"/>
    <mergeCell ref="F22:F24"/>
    <mergeCell ref="G22:G24"/>
    <mergeCell ref="B25:B27"/>
    <mergeCell ref="E25:E27"/>
    <mergeCell ref="F25:F27"/>
    <mergeCell ref="G25:G27"/>
    <mergeCell ref="B76:B78"/>
    <mergeCell ref="E76:E78"/>
    <mergeCell ref="F76:F78"/>
    <mergeCell ref="G76:G78"/>
    <mergeCell ref="B13:B15"/>
    <mergeCell ref="E13:E15"/>
    <mergeCell ref="F13:F15"/>
    <mergeCell ref="G13:G15"/>
    <mergeCell ref="B16:B18"/>
    <mergeCell ref="E16:E18"/>
    <mergeCell ref="F16:F18"/>
    <mergeCell ref="G16:G18"/>
    <mergeCell ref="B19:B21"/>
    <mergeCell ref="E19:E21"/>
    <mergeCell ref="F19:F21"/>
    <mergeCell ref="G19:G21"/>
    <mergeCell ref="B55:B57"/>
    <mergeCell ref="E55:E57"/>
    <mergeCell ref="F55:F57"/>
    <mergeCell ref="G55:G57"/>
    <mergeCell ref="B61:B63"/>
    <mergeCell ref="E61:E63"/>
    <mergeCell ref="F61:F63"/>
    <mergeCell ref="G61:G63"/>
  </mergeCells>
  <conditionalFormatting sqref="B13:C54 B67:C78">
    <cfRule type="expression" dxfId="85" priority="51">
      <formula>(INDIRECT("Z"&amp;ROW()&amp;"S1",)="")</formula>
    </cfRule>
  </conditionalFormatting>
  <conditionalFormatting sqref="G13:G54 G67:G78">
    <cfRule type="cellIs" dxfId="84" priority="48" operator="equal">
      <formula>"gering"</formula>
    </cfRule>
    <cfRule type="cellIs" dxfId="83" priority="49" operator="equal">
      <formula>"mittel"</formula>
    </cfRule>
    <cfRule type="cellIs" dxfId="82" priority="50" operator="equal">
      <formula>"hoch"</formula>
    </cfRule>
  </conditionalFormatting>
  <conditionalFormatting sqref="E13:E54 E67:E78">
    <cfRule type="cellIs" dxfId="81" priority="41" operator="equal">
      <formula>"gering"</formula>
    </cfRule>
    <cfRule type="cellIs" dxfId="80" priority="42" operator="equal">
      <formula>"mittel"</formula>
    </cfRule>
    <cfRule type="cellIs" dxfId="79" priority="43" operator="equal">
      <formula>"hoch"</formula>
    </cfRule>
  </conditionalFormatting>
  <conditionalFormatting sqref="B64:C66">
    <cfRule type="expression" dxfId="78" priority="40">
      <formula>(INDIRECT("Z"&amp;ROW()&amp;"S1",)="")</formula>
    </cfRule>
  </conditionalFormatting>
  <conditionalFormatting sqref="E64:E66">
    <cfRule type="cellIs" dxfId="77" priority="34" operator="equal">
      <formula>"gering"</formula>
    </cfRule>
    <cfRule type="cellIs" dxfId="76" priority="35" operator="equal">
      <formula>"mittel"</formula>
    </cfRule>
    <cfRule type="cellIs" dxfId="75" priority="36" operator="equal">
      <formula>"hoch"</formula>
    </cfRule>
  </conditionalFormatting>
  <conditionalFormatting sqref="B58:C60">
    <cfRule type="expression" dxfId="74" priority="33">
      <formula>(INDIRECT("Z"&amp;ROW()&amp;"S1",)="")</formula>
    </cfRule>
  </conditionalFormatting>
  <conditionalFormatting sqref="E58:E60">
    <cfRule type="cellIs" dxfId="73" priority="27" operator="equal">
      <formula>"gering"</formula>
    </cfRule>
    <cfRule type="cellIs" dxfId="72" priority="28" operator="equal">
      <formula>"mittel"</formula>
    </cfRule>
    <cfRule type="cellIs" dxfId="71" priority="29" operator="equal">
      <formula>"hoch"</formula>
    </cfRule>
  </conditionalFormatting>
  <conditionalFormatting sqref="B55:C57">
    <cfRule type="expression" dxfId="70" priority="26">
      <formula>(INDIRECT("Z"&amp;ROW()&amp;"S1",)="")</formula>
    </cfRule>
  </conditionalFormatting>
  <conditionalFormatting sqref="E55:E57">
    <cfRule type="cellIs" dxfId="69" priority="20" operator="equal">
      <formula>"gering"</formula>
    </cfRule>
    <cfRule type="cellIs" dxfId="68" priority="21" operator="equal">
      <formula>"mittel"</formula>
    </cfRule>
    <cfRule type="cellIs" dxfId="67" priority="22" operator="equal">
      <formula>"hoch"</formula>
    </cfRule>
  </conditionalFormatting>
  <conditionalFormatting sqref="B61:C63">
    <cfRule type="expression" dxfId="66" priority="19">
      <formula>(INDIRECT("Z"&amp;ROW()&amp;"S1",)="")</formula>
    </cfRule>
  </conditionalFormatting>
  <conditionalFormatting sqref="E61:E63">
    <cfRule type="cellIs" dxfId="65" priority="13" operator="equal">
      <formula>"gering"</formula>
    </cfRule>
    <cfRule type="cellIs" dxfId="64" priority="14" operator="equal">
      <formula>"mittel"</formula>
    </cfRule>
    <cfRule type="cellIs" dxfId="63" priority="15" operator="equal">
      <formula>"hoch"</formula>
    </cfRule>
  </conditionalFormatting>
  <conditionalFormatting sqref="G55:G57">
    <cfRule type="cellIs" dxfId="62" priority="10" operator="equal">
      <formula>"gering"</formula>
    </cfRule>
    <cfRule type="cellIs" dxfId="61" priority="11" operator="equal">
      <formula>"mittel"</formula>
    </cfRule>
    <cfRule type="cellIs" dxfId="60" priority="12" operator="equal">
      <formula>"hoch"</formula>
    </cfRule>
  </conditionalFormatting>
  <conditionalFormatting sqref="G58:G60">
    <cfRule type="cellIs" dxfId="59" priority="7" operator="equal">
      <formula>"gering"</formula>
    </cfRule>
    <cfRule type="cellIs" dxfId="58" priority="8" operator="equal">
      <formula>"mittel"</formula>
    </cfRule>
    <cfRule type="cellIs" dxfId="57" priority="9" operator="equal">
      <formula>"hoch"</formula>
    </cfRule>
  </conditionalFormatting>
  <conditionalFormatting sqref="G61:G63">
    <cfRule type="cellIs" dxfId="56" priority="4" operator="equal">
      <formula>"gering"</formula>
    </cfRule>
    <cfRule type="cellIs" dxfId="55" priority="5" operator="equal">
      <formula>"mittel"</formula>
    </cfRule>
    <cfRule type="cellIs" dxfId="54" priority="6" operator="equal">
      <formula>"hoch"</formula>
    </cfRule>
  </conditionalFormatting>
  <conditionalFormatting sqref="G64:G66">
    <cfRule type="cellIs" dxfId="53" priority="1" operator="equal">
      <formula>"gering"</formula>
    </cfRule>
    <cfRule type="cellIs" dxfId="52" priority="2" operator="equal">
      <formula>"mittel"</formula>
    </cfRule>
    <cfRule type="cellIs" dxfId="51" priority="3" operator="equal">
      <formula>"hoch"</formula>
    </cfRule>
  </conditionalFormatting>
  <dataValidations count="1">
    <dataValidation type="list" allowBlank="1" showInputMessage="1" showErrorMessage="1" sqref="D13:D78 F13:F78">
      <formula1>"hoch,mittel,gering"</formula1>
    </dataValidation>
  </dataValidations>
  <hyperlinks>
    <hyperlink ref="G5" location="'(8) Matrixdarstellung'!A1" display="Nächster Schritt ((8) Matrixdarstellung)"/>
    <hyperlink ref="E7" location="'Regeln Risikobewertung'!A1" display="Klicken Sie hier, um zurück zur Orientierung Risikobewertung zu gelangen."/>
    <hyperlink ref="E7:G7" location="'Orientierung Risikobewertung'!A1" display="Klicken Sie hier, um zurück zur Orientierung Risikobewertung zu gelangen."/>
    <hyperlink ref="G5:H5" location="'(7) Auswertung'!A1" display="Weiter zum nächsten Schritt: (7) Auswertung"/>
  </hyperlinks>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opLeftCell="D1" zoomScaleNormal="100" workbookViewId="0">
      <selection activeCell="D1" sqref="D1"/>
    </sheetView>
  </sheetViews>
  <sheetFormatPr baseColWidth="10" defaultRowHeight="15" x14ac:dyDescent="0.25"/>
  <cols>
    <col min="1" max="1" width="40.5703125" customWidth="1"/>
    <col min="2" max="2" width="23.140625" customWidth="1"/>
    <col min="3" max="3" width="21.140625" customWidth="1"/>
    <col min="4" max="4" width="27.85546875" customWidth="1"/>
    <col min="5" max="5" width="25.42578125" customWidth="1"/>
    <col min="6" max="6" width="33.140625" customWidth="1"/>
    <col min="7" max="7" width="21" customWidth="1"/>
    <col min="8" max="8" width="17.42578125" customWidth="1"/>
    <col min="9" max="9" width="28.140625" customWidth="1"/>
    <col min="10" max="10" width="32" customWidth="1"/>
    <col min="11" max="11" width="26" customWidth="1"/>
    <col min="12" max="12" width="17.140625" customWidth="1"/>
    <col min="13" max="13" width="23.42578125" customWidth="1"/>
    <col min="14" max="14" width="16.42578125" customWidth="1"/>
    <col min="15" max="15" width="24.85546875" customWidth="1"/>
    <col min="16" max="16" width="19.85546875" customWidth="1"/>
    <col min="17" max="17" width="14.5703125" customWidth="1"/>
    <col min="18" max="18" width="30.42578125" customWidth="1"/>
    <col min="19" max="19" width="17.42578125" customWidth="1"/>
    <col min="20" max="20" width="17.85546875" customWidth="1"/>
    <col min="21" max="21" width="23" customWidth="1"/>
    <col min="22" max="22" width="31.140625" customWidth="1"/>
    <col min="23" max="23" width="28.85546875" customWidth="1"/>
  </cols>
  <sheetData>
    <row r="1" spans="1:23" x14ac:dyDescent="0.25">
      <c r="A1" s="71"/>
      <c r="B1" s="71"/>
      <c r="C1" s="71"/>
      <c r="D1" s="71"/>
      <c r="E1" s="71"/>
      <c r="F1" s="71"/>
      <c r="G1" s="20"/>
      <c r="H1" s="20"/>
      <c r="I1" s="20"/>
      <c r="J1" s="20"/>
      <c r="K1" s="3"/>
      <c r="L1" s="3"/>
      <c r="M1" s="3"/>
      <c r="N1" s="3"/>
      <c r="O1" s="3"/>
      <c r="P1" s="3"/>
      <c r="Q1" s="3"/>
      <c r="R1" s="3"/>
      <c r="S1" s="3"/>
      <c r="T1" s="3"/>
      <c r="U1" s="3"/>
      <c r="V1" s="3"/>
      <c r="W1" s="3"/>
    </row>
    <row r="2" spans="1:23" ht="33.75" x14ac:dyDescent="0.5">
      <c r="A2" s="21" t="s">
        <v>157</v>
      </c>
      <c r="B2" s="6"/>
      <c r="C2" s="6"/>
      <c r="D2" s="6"/>
      <c r="E2" s="71"/>
      <c r="F2" s="71"/>
      <c r="G2" s="20"/>
      <c r="H2" s="20"/>
      <c r="I2" s="20"/>
      <c r="J2" s="20"/>
      <c r="K2" s="3"/>
      <c r="L2" s="3"/>
      <c r="M2" s="3"/>
      <c r="N2" s="3"/>
      <c r="O2" s="3"/>
      <c r="P2" s="3"/>
      <c r="Q2" s="3"/>
      <c r="R2" s="3"/>
      <c r="S2" s="3"/>
      <c r="T2" s="3"/>
      <c r="U2" s="3"/>
      <c r="V2" s="3"/>
      <c r="W2" s="3"/>
    </row>
    <row r="3" spans="1:23" ht="26.25" x14ac:dyDescent="0.4">
      <c r="A3" s="15"/>
      <c r="B3" s="15"/>
      <c r="C3" s="20"/>
      <c r="D3" s="20"/>
      <c r="E3" s="20"/>
      <c r="F3" s="20"/>
      <c r="G3" s="20"/>
      <c r="H3" s="20"/>
      <c r="I3" s="20"/>
      <c r="J3" s="20"/>
      <c r="K3" s="3"/>
      <c r="L3" s="3"/>
      <c r="M3" s="3"/>
      <c r="N3" s="3"/>
      <c r="O3" s="3"/>
      <c r="P3" s="3"/>
      <c r="Q3" s="3"/>
      <c r="R3" s="3"/>
      <c r="S3" s="3"/>
      <c r="T3" s="3"/>
      <c r="U3" s="3"/>
      <c r="V3" s="3"/>
      <c r="W3" s="3"/>
    </row>
    <row r="4" spans="1:23" ht="23.45" customHeight="1" x14ac:dyDescent="0.4">
      <c r="A4" s="15" t="s">
        <v>82</v>
      </c>
      <c r="B4" s="15"/>
      <c r="C4" s="15"/>
      <c r="D4" s="15"/>
      <c r="E4" s="15"/>
      <c r="F4" s="15"/>
      <c r="G4" s="15"/>
      <c r="H4" s="15"/>
      <c r="I4" s="15"/>
      <c r="J4" s="15"/>
      <c r="K4" s="105"/>
      <c r="L4" s="105"/>
      <c r="M4" s="105"/>
      <c r="N4" s="105"/>
      <c r="O4" s="105"/>
      <c r="P4" s="105"/>
      <c r="Q4" s="105"/>
      <c r="R4" s="105"/>
      <c r="S4" s="105"/>
      <c r="T4" s="105"/>
      <c r="U4" s="105"/>
      <c r="V4" s="105"/>
      <c r="W4" s="105"/>
    </row>
    <row r="5" spans="1:23" ht="18.75" x14ac:dyDescent="0.3">
      <c r="A5" s="18" t="s">
        <v>83</v>
      </c>
      <c r="B5" s="6"/>
      <c r="C5" s="6"/>
      <c r="D5" s="6"/>
      <c r="E5" s="71"/>
      <c r="F5" s="71"/>
      <c r="G5" s="71"/>
      <c r="H5" s="71"/>
      <c r="I5" s="20"/>
      <c r="J5" s="20"/>
      <c r="K5" s="3"/>
      <c r="L5" s="3"/>
      <c r="M5" s="3"/>
      <c r="N5" s="3"/>
      <c r="O5" s="3"/>
      <c r="P5" s="3"/>
      <c r="Q5" s="3"/>
      <c r="R5" s="3"/>
      <c r="S5" s="3"/>
      <c r="T5" s="3"/>
      <c r="U5" s="3"/>
      <c r="V5" s="3"/>
      <c r="W5" s="3"/>
    </row>
    <row r="6" spans="1:23" ht="18.75" x14ac:dyDescent="0.3">
      <c r="A6" s="18" t="s">
        <v>84</v>
      </c>
      <c r="B6" s="6"/>
      <c r="C6" s="6"/>
      <c r="D6" s="6"/>
      <c r="E6" s="71"/>
      <c r="F6" s="71"/>
      <c r="G6" s="71"/>
      <c r="H6" s="71"/>
      <c r="I6" s="20"/>
      <c r="J6" s="20"/>
      <c r="K6" s="3"/>
      <c r="L6" s="3"/>
      <c r="M6" s="3"/>
      <c r="N6" s="3"/>
      <c r="O6" s="3"/>
      <c r="P6" s="3"/>
      <c r="Q6" s="3"/>
      <c r="R6" s="3"/>
      <c r="S6" s="3"/>
      <c r="T6" s="3"/>
      <c r="U6" s="3"/>
      <c r="V6" s="3"/>
      <c r="W6" s="3"/>
    </row>
    <row r="7" spans="1:23" ht="18.75" x14ac:dyDescent="0.3">
      <c r="A7" s="18"/>
      <c r="B7" s="6"/>
      <c r="C7" s="6"/>
      <c r="D7" s="6"/>
      <c r="E7" s="71"/>
      <c r="F7" s="71"/>
      <c r="G7" s="71"/>
      <c r="H7" s="71"/>
      <c r="I7" s="20"/>
      <c r="J7" s="20"/>
      <c r="K7" s="3"/>
      <c r="L7" s="3"/>
      <c r="M7" s="3"/>
      <c r="N7" s="3"/>
      <c r="O7" s="3"/>
      <c r="P7" s="3"/>
      <c r="Q7" s="3"/>
      <c r="R7" s="3"/>
      <c r="S7" s="3"/>
      <c r="T7" s="3"/>
      <c r="U7" s="3"/>
      <c r="V7" s="3"/>
      <c r="W7" s="3"/>
    </row>
    <row r="8" spans="1:23" x14ac:dyDescent="0.25">
      <c r="A8" s="6"/>
      <c r="B8" s="6"/>
      <c r="C8" s="6"/>
      <c r="D8" s="6"/>
      <c r="E8" s="71"/>
      <c r="F8" s="71"/>
      <c r="G8" s="71"/>
      <c r="H8" s="71"/>
      <c r="I8" s="20"/>
      <c r="J8" s="20"/>
      <c r="K8" s="3"/>
      <c r="L8" s="3"/>
      <c r="M8" s="3"/>
      <c r="N8" s="3"/>
      <c r="O8" s="3"/>
      <c r="P8" s="3"/>
      <c r="Q8" s="3"/>
      <c r="R8" s="3"/>
      <c r="S8" s="3"/>
      <c r="T8" s="3"/>
      <c r="U8" s="3"/>
      <c r="V8" s="3"/>
      <c r="W8" s="3"/>
    </row>
    <row r="9" spans="1:23" x14ac:dyDescent="0.25">
      <c r="A9" s="5"/>
      <c r="B9" s="5"/>
      <c r="C9" s="5"/>
      <c r="D9" s="5"/>
      <c r="E9" s="5"/>
      <c r="F9" s="5"/>
      <c r="G9" s="5"/>
      <c r="H9" s="5"/>
      <c r="I9" s="5"/>
      <c r="J9" s="5"/>
      <c r="K9" s="5"/>
      <c r="L9" s="5"/>
      <c r="M9" s="5"/>
      <c r="N9" s="5"/>
      <c r="O9" s="5"/>
      <c r="P9" s="5"/>
      <c r="Q9" s="3"/>
      <c r="R9" s="3"/>
      <c r="S9" s="3"/>
      <c r="T9" s="3"/>
      <c r="U9" s="3"/>
      <c r="V9" s="3"/>
      <c r="W9" s="3"/>
    </row>
    <row r="10" spans="1:23" ht="15.75" thickBot="1" x14ac:dyDescent="0.3">
      <c r="A10" s="5"/>
      <c r="B10" s="5"/>
      <c r="C10" s="5"/>
      <c r="D10" s="5"/>
      <c r="E10" s="5"/>
      <c r="F10" s="5"/>
      <c r="G10" s="5"/>
      <c r="H10" s="5"/>
      <c r="I10" s="5"/>
      <c r="J10" s="5"/>
      <c r="K10" s="5"/>
      <c r="L10" s="5"/>
      <c r="M10" s="5"/>
      <c r="N10" s="5"/>
      <c r="O10" s="5"/>
      <c r="P10" s="5"/>
      <c r="Q10" s="5"/>
      <c r="R10" s="5"/>
      <c r="S10" s="5"/>
      <c r="T10" s="5"/>
      <c r="U10" s="5"/>
      <c r="V10" s="5"/>
      <c r="W10" s="5"/>
    </row>
    <row r="11" spans="1:23" ht="37.5" customHeight="1" thickBot="1" x14ac:dyDescent="0.3">
      <c r="A11" s="132"/>
      <c r="B11" s="264" t="s">
        <v>85</v>
      </c>
      <c r="C11" s="265"/>
      <c r="D11" s="265"/>
      <c r="E11" s="265"/>
      <c r="F11" s="265"/>
      <c r="G11" s="265"/>
      <c r="H11" s="266"/>
      <c r="I11" s="261" t="s">
        <v>86</v>
      </c>
      <c r="J11" s="262"/>
      <c r="K11" s="262"/>
      <c r="L11" s="262"/>
      <c r="M11" s="262"/>
      <c r="N11" s="262"/>
      <c r="O11" s="262"/>
      <c r="P11" s="262"/>
      <c r="Q11" s="262"/>
      <c r="R11" s="262"/>
      <c r="S11" s="262"/>
      <c r="T11" s="262"/>
      <c r="U11" s="262"/>
      <c r="V11" s="262"/>
      <c r="W11" s="263"/>
    </row>
    <row r="12" spans="1:23" ht="75.599999999999994" customHeight="1" x14ac:dyDescent="0.25">
      <c r="A12" s="116" t="s">
        <v>87</v>
      </c>
      <c r="B12" s="117" t="str">
        <f t="shared" ref="B12:W12" ca="1" si="0">INDIRECT("'(1) Vorabfragen'!B"&amp;COLUMN()+10,1)</f>
        <v>Klima &amp; Energie</v>
      </c>
      <c r="C12" s="117" t="str">
        <f t="shared" ca="1" si="0"/>
        <v>Biodiversität &amp; Entwaldung</v>
      </c>
      <c r="D12" s="117" t="str">
        <f t="shared" ca="1" si="0"/>
        <v>Wasserverbrauch &amp; Wasserverfügbarkeit</v>
      </c>
      <c r="E12" s="117" t="str">
        <f t="shared" ca="1" si="0"/>
        <v>Luftverschmutzung</v>
      </c>
      <c r="F12" s="117" t="str">
        <f t="shared" ca="1" si="0"/>
        <v>Boden- &amp; (Grund-) Wasserverschmutzung</v>
      </c>
      <c r="G12" s="117" t="str">
        <f t="shared" ca="1" si="0"/>
        <v>Umwelt &amp; Abfall</v>
      </c>
      <c r="H12" s="139" t="str">
        <f t="shared" ca="1" si="0"/>
        <v>Tierschutz</v>
      </c>
      <c r="I12" s="117" t="str">
        <f t="shared" ca="1" si="0"/>
        <v>Vereinigungs- &amp; Versammlungsfreiheit</v>
      </c>
      <c r="J12" s="117" t="str">
        <f ca="1">INDIRECT("'(1) Vorabfragen'!B"&amp;COLUMN()+10,1)</f>
        <v>Arbeitsbedingungen (Verträge, Arbeitszeiten)</v>
      </c>
      <c r="K12" s="117" t="str">
        <f t="shared" ca="1" si="0"/>
        <v>Zwangsarbeit &amp; Menschenhandel</v>
      </c>
      <c r="L12" s="117" t="str">
        <f t="shared" ca="1" si="0"/>
        <v>Kinderarbeit</v>
      </c>
      <c r="M12" s="117" t="str">
        <f t="shared" ca="1" si="0"/>
        <v>Diskriminierung</v>
      </c>
      <c r="N12" s="117" t="str">
        <f t="shared" ca="1" si="0"/>
        <v>Lohn &amp; Vergütung</v>
      </c>
      <c r="O12" s="117" t="str">
        <f t="shared" ca="1" si="0"/>
        <v>Arbeitsschutz &amp; Arbeitssicherheit</v>
      </c>
      <c r="P12" s="117" t="str">
        <f t="shared" ca="1" si="0"/>
        <v>Besteuerung</v>
      </c>
      <c r="Q12" s="117" t="str">
        <f t="shared" ca="1" si="0"/>
        <v>Korruption</v>
      </c>
      <c r="R12" s="117" t="str">
        <f t="shared" ca="1" si="0"/>
        <v>Markt- und Wettbewerbsverzerrung</v>
      </c>
      <c r="S12" s="117" t="str">
        <f t="shared" ca="1" si="0"/>
        <v>Einfluss der Regierung</v>
      </c>
      <c r="T12" s="117" t="str">
        <f t="shared" ca="1" si="0"/>
        <v>Konflikte &amp; Sicherheit</v>
      </c>
      <c r="U12" s="117" t="str">
        <f t="shared" ca="1" si="0"/>
        <v>Landnutzung &amp; Eigentumsrechte</v>
      </c>
      <c r="V12" s="117" t="str">
        <f t="shared" ca="1" si="0"/>
        <v>Auswirkungen auf die lokale Gemeinschaft</v>
      </c>
      <c r="W12" s="139" t="str">
        <f t="shared" ca="1" si="0"/>
        <v>Verbraucherinteressen &amp; Produktsicherheit</v>
      </c>
    </row>
    <row r="13" spans="1:23" ht="20.45" customHeight="1" x14ac:dyDescent="0.25">
      <c r="A13" s="118" t="s">
        <v>88</v>
      </c>
      <c r="B13" s="130" t="str">
        <f ca="1">VLOOKUP(B12,'(2) Rohstoffgewinnung'!$B:$H,6,)</f>
        <v/>
      </c>
      <c r="C13" s="130" t="str">
        <f ca="1">VLOOKUP(C12,'(2) Rohstoffgewinnung'!$B:$H,6,)</f>
        <v/>
      </c>
      <c r="D13" s="130" t="str">
        <f ca="1">VLOOKUP(D12,'(2) Rohstoffgewinnung'!$B:$H,6,)</f>
        <v/>
      </c>
      <c r="E13" s="130" t="str">
        <f ca="1">VLOOKUP(E12,'(2) Rohstoffgewinnung'!$B:$H,6,)</f>
        <v/>
      </c>
      <c r="F13" s="130" t="str">
        <f ca="1">VLOOKUP(F12,'(2) Rohstoffgewinnung'!$B:$H,6,)</f>
        <v/>
      </c>
      <c r="G13" s="130" t="str">
        <f ca="1">VLOOKUP(G12,'(2) Rohstoffgewinnung'!$B:$H,6,)</f>
        <v/>
      </c>
      <c r="H13" s="137" t="str">
        <f ca="1">VLOOKUP(H12,'(2) Rohstoffgewinnung'!$B:$H,6,)</f>
        <v/>
      </c>
      <c r="I13" s="146" t="str">
        <f ca="1">VLOOKUP(I12,'(2) Rohstoffgewinnung'!$B:$H,6,)</f>
        <v/>
      </c>
      <c r="J13" s="130" t="str">
        <f ca="1">VLOOKUP(J12,'(2) Rohstoffgewinnung'!$B:$H,6,)</f>
        <v/>
      </c>
      <c r="K13" s="130" t="str">
        <f ca="1">VLOOKUP(K12,'(2) Rohstoffgewinnung'!$B:$H,6,)</f>
        <v/>
      </c>
      <c r="L13" s="130" t="str">
        <f ca="1">VLOOKUP(L12,'(2) Rohstoffgewinnung'!$B:$H,6,)</f>
        <v/>
      </c>
      <c r="M13" s="130" t="str">
        <f ca="1">VLOOKUP(M12,'(2) Rohstoffgewinnung'!$B:$H,6,)</f>
        <v/>
      </c>
      <c r="N13" s="130" t="str">
        <f ca="1">VLOOKUP(N12,'(2) Rohstoffgewinnung'!$B:$H,6,)</f>
        <v/>
      </c>
      <c r="O13" s="130" t="str">
        <f ca="1">VLOOKUP(O12,'(2) Rohstoffgewinnung'!$B:$H,6,)</f>
        <v/>
      </c>
      <c r="P13" s="130" t="str">
        <f ca="1">VLOOKUP(P12,'(2) Rohstoffgewinnung'!$B:$H,6,)</f>
        <v/>
      </c>
      <c r="Q13" s="130" t="str">
        <f ca="1">VLOOKUP(Q12,'(2) Rohstoffgewinnung'!$B:$H,6,)</f>
        <v/>
      </c>
      <c r="R13" s="130" t="str">
        <f ca="1">VLOOKUP(R12,'(2) Rohstoffgewinnung'!$B:$H,6,)</f>
        <v/>
      </c>
      <c r="S13" s="130" t="str">
        <f ca="1">VLOOKUP(S12,'(2) Rohstoffgewinnung'!$B:$H,6,)</f>
        <v/>
      </c>
      <c r="T13" s="130" t="str">
        <f ca="1">VLOOKUP(T12,'(2) Rohstoffgewinnung'!$B:$H,6,)</f>
        <v/>
      </c>
      <c r="U13" s="130" t="str">
        <f ca="1">VLOOKUP(U12,'(2) Rohstoffgewinnung'!$B:$H,6,)</f>
        <v/>
      </c>
      <c r="V13" s="130" t="str">
        <f ca="1">VLOOKUP(V12,'(2) Rohstoffgewinnung'!$B:$H,6,)</f>
        <v/>
      </c>
      <c r="W13" s="130" t="str">
        <f ca="1">VLOOKUP(W12,'(2) Rohstoffgewinnung'!$B:$H,6,)</f>
        <v/>
      </c>
    </row>
    <row r="14" spans="1:23" ht="20.45" customHeight="1" x14ac:dyDescent="0.25">
      <c r="A14" s="118" t="s">
        <v>89</v>
      </c>
      <c r="B14" s="130" t="str">
        <f ca="1">VLOOKUP(B12,'(3) Produktion von Vorprodukten'!$B:$H,6,)</f>
        <v/>
      </c>
      <c r="C14" s="130" t="str">
        <f ca="1">VLOOKUP(C12,'(3) Produktion von Vorprodukten'!$B:$H,6,)</f>
        <v/>
      </c>
      <c r="D14" s="130" t="str">
        <f ca="1">VLOOKUP(D12,'(3) Produktion von Vorprodukten'!$B:$H,6,)</f>
        <v/>
      </c>
      <c r="E14" s="130" t="str">
        <f ca="1">VLOOKUP(E12,'(3) Produktion von Vorprodukten'!$B:$H,6,)</f>
        <v/>
      </c>
      <c r="F14" s="130" t="str">
        <f ca="1">VLOOKUP(F12,'(3) Produktion von Vorprodukten'!$B:$H,6,)</f>
        <v/>
      </c>
      <c r="G14" s="130" t="str">
        <f ca="1">VLOOKUP(G12,'(3) Produktion von Vorprodukten'!$B:$H,6,)</f>
        <v/>
      </c>
      <c r="H14" s="137" t="str">
        <f ca="1">VLOOKUP(H12,'(3) Produktion von Vorprodukten'!$B:$H,6,)</f>
        <v/>
      </c>
      <c r="I14" s="146" t="str">
        <f ca="1">VLOOKUP(I12,'(3) Produktion von Vorprodukten'!$B:$H,6,)</f>
        <v/>
      </c>
      <c r="J14" s="130" t="str">
        <f ca="1">VLOOKUP(J12,'(3) Produktion von Vorprodukten'!$B:$H,6,)</f>
        <v/>
      </c>
      <c r="K14" s="130" t="str">
        <f ca="1">VLOOKUP(K12,'(3) Produktion von Vorprodukten'!$B:$H,6,)</f>
        <v/>
      </c>
      <c r="L14" s="130" t="str">
        <f ca="1">VLOOKUP(L12,'(3) Produktion von Vorprodukten'!$B:$H,6,)</f>
        <v/>
      </c>
      <c r="M14" s="130" t="str">
        <f ca="1">VLOOKUP(M12,'(3) Produktion von Vorprodukten'!$B:$H,6,)</f>
        <v/>
      </c>
      <c r="N14" s="130" t="str">
        <f ca="1">VLOOKUP(N12,'(3) Produktion von Vorprodukten'!$B:$H,6,)</f>
        <v/>
      </c>
      <c r="O14" s="130" t="str">
        <f ca="1">VLOOKUP(O12,'(3) Produktion von Vorprodukten'!$B:$H,6,)</f>
        <v/>
      </c>
      <c r="P14" s="130" t="str">
        <f ca="1">VLOOKUP(P12,'(3) Produktion von Vorprodukten'!$B:$H,6,)</f>
        <v/>
      </c>
      <c r="Q14" s="130" t="str">
        <f ca="1">VLOOKUP(Q12,'(3) Produktion von Vorprodukten'!$B:$H,6,)</f>
        <v/>
      </c>
      <c r="R14" s="130" t="str">
        <f ca="1">VLOOKUP(R12,'(3) Produktion von Vorprodukten'!$B:$H,6,)</f>
        <v/>
      </c>
      <c r="S14" s="130" t="str">
        <f ca="1">VLOOKUP(S12,'(3) Produktion von Vorprodukten'!$B:$H,6,)</f>
        <v/>
      </c>
      <c r="T14" s="130" t="str">
        <f ca="1">VLOOKUP(T12,'(3) Produktion von Vorprodukten'!$B:$H,6,)</f>
        <v/>
      </c>
      <c r="U14" s="130" t="str">
        <f ca="1">VLOOKUP(U12,'(3) Produktion von Vorprodukten'!$B:$H,6,)</f>
        <v/>
      </c>
      <c r="V14" s="130" t="str">
        <f ca="1">VLOOKUP(V12,'(3) Produktion von Vorprodukten'!$B:$H,6,)</f>
        <v/>
      </c>
      <c r="W14" s="130" t="str">
        <f ca="1">VLOOKUP(W12,'(3) Produktion von Vorprodukten'!$B:$H,6,)</f>
        <v/>
      </c>
    </row>
    <row r="15" spans="1:23" ht="20.45" customHeight="1" x14ac:dyDescent="0.25">
      <c r="A15" s="118" t="s">
        <v>90</v>
      </c>
      <c r="B15" s="130" t="str">
        <f ca="1">VLOOKUP(B12,'(4) Direkte Lieferanten'!$B:$H,6,)</f>
        <v/>
      </c>
      <c r="C15" s="130" t="str">
        <f ca="1">VLOOKUP(C12,'(4) Direkte Lieferanten'!$B:$H,6,)</f>
        <v/>
      </c>
      <c r="D15" s="130" t="str">
        <f ca="1">VLOOKUP(D12,'(4) Direkte Lieferanten'!$B:$H,6,)</f>
        <v/>
      </c>
      <c r="E15" s="130" t="str">
        <f ca="1">VLOOKUP(E12,'(4) Direkte Lieferanten'!$B:$H,6,)</f>
        <v/>
      </c>
      <c r="F15" s="130" t="str">
        <f ca="1">VLOOKUP(F12,'(4) Direkte Lieferanten'!$B:$H,6,)</f>
        <v/>
      </c>
      <c r="G15" s="130" t="str">
        <f ca="1">VLOOKUP(G12,'(4) Direkte Lieferanten'!$B:$H,6,)</f>
        <v/>
      </c>
      <c r="H15" s="137" t="str">
        <f ca="1">VLOOKUP(H12,'(4) Direkte Lieferanten'!$B:$H,6,)</f>
        <v/>
      </c>
      <c r="I15" s="146" t="str">
        <f ca="1">VLOOKUP(I12,'(4) Direkte Lieferanten'!$B:$H,6,)</f>
        <v/>
      </c>
      <c r="J15" s="130" t="str">
        <f ca="1">VLOOKUP(J12,'(4) Direkte Lieferanten'!$B:$H,6,)</f>
        <v/>
      </c>
      <c r="K15" s="130" t="str">
        <f ca="1">VLOOKUP(K12,'(4) Direkte Lieferanten'!$B:$H,6,)</f>
        <v/>
      </c>
      <c r="L15" s="130" t="str">
        <f ca="1">VLOOKUP(L12,'(4) Direkte Lieferanten'!$B:$H,6,)</f>
        <v/>
      </c>
      <c r="M15" s="130" t="str">
        <f ca="1">VLOOKUP(M12,'(4) Direkte Lieferanten'!$B:$H,6,)</f>
        <v/>
      </c>
      <c r="N15" s="130" t="str">
        <f ca="1">VLOOKUP(N12,'(4) Direkte Lieferanten'!$B:$H,6,)</f>
        <v/>
      </c>
      <c r="O15" s="130" t="str">
        <f ca="1">VLOOKUP(O12,'(4) Direkte Lieferanten'!$B:$H,6,)</f>
        <v/>
      </c>
      <c r="P15" s="130" t="str">
        <f ca="1">VLOOKUP(P12,'(4) Direkte Lieferanten'!$B:$H,6,)</f>
        <v/>
      </c>
      <c r="Q15" s="130" t="str">
        <f ca="1">VLOOKUP(Q12,'(4) Direkte Lieferanten'!$B:$H,6,)</f>
        <v/>
      </c>
      <c r="R15" s="130" t="str">
        <f ca="1">VLOOKUP(R12,'(4) Direkte Lieferanten'!$B:$H,6,)</f>
        <v/>
      </c>
      <c r="S15" s="130" t="str">
        <f ca="1">VLOOKUP(S12,'(4) Direkte Lieferanten'!$B:$H,6,)</f>
        <v/>
      </c>
      <c r="T15" s="130" t="str">
        <f ca="1">VLOOKUP(T12,'(4) Direkte Lieferanten'!$B:$H,6,)</f>
        <v/>
      </c>
      <c r="U15" s="130" t="str">
        <f ca="1">VLOOKUP(U12,'(4) Direkte Lieferanten'!$B:$H,6,)</f>
        <v/>
      </c>
      <c r="V15" s="130" t="str">
        <f ca="1">VLOOKUP(V12,'(4) Direkte Lieferanten'!$B:$H,6,)</f>
        <v/>
      </c>
      <c r="W15" s="130" t="str">
        <f ca="1">VLOOKUP(W12,'(4) Direkte Lieferanten'!$B:$H,6,)</f>
        <v/>
      </c>
    </row>
    <row r="16" spans="1:23" ht="20.45" customHeight="1" x14ac:dyDescent="0.25">
      <c r="A16" s="118" t="s">
        <v>91</v>
      </c>
      <c r="B16" s="130" t="str">
        <f ca="1">VLOOKUP(B12,'(5) Eigenes Unternehmen'!$B:$H,6,)</f>
        <v/>
      </c>
      <c r="C16" s="130" t="str">
        <f ca="1">VLOOKUP(C12,'(5) Eigenes Unternehmen'!$B:$H,6,)</f>
        <v/>
      </c>
      <c r="D16" s="130" t="str">
        <f ca="1">VLOOKUP(D12,'(5) Eigenes Unternehmen'!$B:$H,6,)</f>
        <v/>
      </c>
      <c r="E16" s="130" t="str">
        <f ca="1">VLOOKUP(E12,'(5) Eigenes Unternehmen'!$B:$H,6,)</f>
        <v/>
      </c>
      <c r="F16" s="130" t="str">
        <f ca="1">VLOOKUP(F12,'(5) Eigenes Unternehmen'!$B:$H,6,)</f>
        <v/>
      </c>
      <c r="G16" s="130" t="str">
        <f ca="1">VLOOKUP(G12,'(5) Eigenes Unternehmen'!$B:$H,6,)</f>
        <v/>
      </c>
      <c r="H16" s="137" t="str">
        <f ca="1">VLOOKUP(H12,'(5) Eigenes Unternehmen'!$B:$H,6,)</f>
        <v/>
      </c>
      <c r="I16" s="146" t="str">
        <f ca="1">VLOOKUP(I12,'(5) Eigenes Unternehmen'!$B:$H,6,)</f>
        <v/>
      </c>
      <c r="J16" s="130" t="str">
        <f ca="1">VLOOKUP(J12,'(5) Eigenes Unternehmen'!$B:$H,6,)</f>
        <v/>
      </c>
      <c r="K16" s="130" t="str">
        <f ca="1">VLOOKUP(K12,'(5) Eigenes Unternehmen'!$B:$H,6,)</f>
        <v/>
      </c>
      <c r="L16" s="130" t="str">
        <f ca="1">VLOOKUP(L12,'(5) Eigenes Unternehmen'!$B:$H,6,)</f>
        <v/>
      </c>
      <c r="M16" s="130" t="str">
        <f ca="1">VLOOKUP(M12,'(5) Eigenes Unternehmen'!$B:$H,6,)</f>
        <v/>
      </c>
      <c r="N16" s="130" t="str">
        <f ca="1">VLOOKUP(N12,'(5) Eigenes Unternehmen'!$B:$H,6,)</f>
        <v/>
      </c>
      <c r="O16" s="130" t="str">
        <f ca="1">VLOOKUP(O12,'(5) Eigenes Unternehmen'!$B:$H,6,)</f>
        <v/>
      </c>
      <c r="P16" s="130" t="str">
        <f ca="1">VLOOKUP(P12,'(5) Eigenes Unternehmen'!$B:$H,6,)</f>
        <v/>
      </c>
      <c r="Q16" s="130" t="str">
        <f ca="1">VLOOKUP(Q12,'(5) Eigenes Unternehmen'!$B:$H,6,)</f>
        <v/>
      </c>
      <c r="R16" s="130" t="str">
        <f ca="1">VLOOKUP(R12,'(5) Eigenes Unternehmen'!$B:$H,6,)</f>
        <v/>
      </c>
      <c r="S16" s="130" t="str">
        <f ca="1">VLOOKUP(S12,'(5) Eigenes Unternehmen'!$B:$H,6,)</f>
        <v/>
      </c>
      <c r="T16" s="130" t="str">
        <f ca="1">VLOOKUP(T12,'(5) Eigenes Unternehmen'!$B:$H,6,)</f>
        <v/>
      </c>
      <c r="U16" s="130" t="str">
        <f ca="1">VLOOKUP(U12,'(5) Eigenes Unternehmen'!$B:$H,6,)</f>
        <v/>
      </c>
      <c r="V16" s="130" t="str">
        <f ca="1">VLOOKUP(V12,'(5) Eigenes Unternehmen'!$B:$H,6,)</f>
        <v/>
      </c>
      <c r="W16" s="130" t="str">
        <f ca="1">VLOOKUP(W12,'(5) Eigenes Unternehmen'!$B:$H,6,)</f>
        <v/>
      </c>
    </row>
    <row r="17" spans="1:24" ht="20.45" customHeight="1" thickBot="1" x14ac:dyDescent="0.3">
      <c r="A17" s="119" t="s">
        <v>92</v>
      </c>
      <c r="B17" s="131" t="str">
        <f ca="1">VLOOKUP(B12,'(6) Nachgelagerte Wertschöpfung'!$B:$H,6,)</f>
        <v/>
      </c>
      <c r="C17" s="131" t="str">
        <f ca="1">VLOOKUP(C12,'(6) Nachgelagerte Wertschöpfung'!$B:$H,6,)</f>
        <v/>
      </c>
      <c r="D17" s="131" t="str">
        <f ca="1">VLOOKUP(D12,'(6) Nachgelagerte Wertschöpfung'!$B:$H,6,)</f>
        <v/>
      </c>
      <c r="E17" s="131" t="str">
        <f ca="1">VLOOKUP(E12,'(6) Nachgelagerte Wertschöpfung'!$B:$H,6,)</f>
        <v/>
      </c>
      <c r="F17" s="131" t="str">
        <f ca="1">VLOOKUP(F12,'(6) Nachgelagerte Wertschöpfung'!$B:$H,6,)</f>
        <v/>
      </c>
      <c r="G17" s="131" t="str">
        <f ca="1">VLOOKUP(G12,'(6) Nachgelagerte Wertschöpfung'!$B:$H,6,)</f>
        <v/>
      </c>
      <c r="H17" s="138" t="str">
        <f ca="1">VLOOKUP(H12,'(6) Nachgelagerte Wertschöpfung'!$B:$H,6,)</f>
        <v/>
      </c>
      <c r="I17" s="147" t="str">
        <f ca="1">VLOOKUP(I12,'(6) Nachgelagerte Wertschöpfung'!$B:$H,6,)</f>
        <v/>
      </c>
      <c r="J17" s="131" t="str">
        <f ca="1">VLOOKUP(J12,'(6) Nachgelagerte Wertschöpfung'!$B:$H,6,)</f>
        <v/>
      </c>
      <c r="K17" s="131" t="str">
        <f ca="1">VLOOKUP(K12,'(6) Nachgelagerte Wertschöpfung'!$B:$H,6,)</f>
        <v/>
      </c>
      <c r="L17" s="131" t="str">
        <f ca="1">VLOOKUP(L12,'(6) Nachgelagerte Wertschöpfung'!$B:$H,6,)</f>
        <v/>
      </c>
      <c r="M17" s="131" t="str">
        <f ca="1">VLOOKUP(M12,'(6) Nachgelagerte Wertschöpfung'!$B:$H,6,)</f>
        <v/>
      </c>
      <c r="N17" s="131" t="str">
        <f ca="1">VLOOKUP(N12,'(6) Nachgelagerte Wertschöpfung'!$B:$H,6,)</f>
        <v/>
      </c>
      <c r="O17" s="131" t="str">
        <f ca="1">VLOOKUP(O12,'(6) Nachgelagerte Wertschöpfung'!$B:$H,6,)</f>
        <v/>
      </c>
      <c r="P17" s="131" t="str">
        <f ca="1">VLOOKUP(P12,'(6) Nachgelagerte Wertschöpfung'!$B:$H,6,)</f>
        <v/>
      </c>
      <c r="Q17" s="131" t="str">
        <f ca="1">VLOOKUP(Q12,'(6) Nachgelagerte Wertschöpfung'!$B:$H,6,)</f>
        <v/>
      </c>
      <c r="R17" s="131" t="str">
        <f ca="1">VLOOKUP(R12,'(6) Nachgelagerte Wertschöpfung'!$B:$H,6,)</f>
        <v/>
      </c>
      <c r="S17" s="131" t="str">
        <f ca="1">VLOOKUP(S12,'(6) Nachgelagerte Wertschöpfung'!$B:$H,6,)</f>
        <v/>
      </c>
      <c r="T17" s="131" t="str">
        <f ca="1">VLOOKUP(T12,'(6) Nachgelagerte Wertschöpfung'!$B:$H,6,)</f>
        <v/>
      </c>
      <c r="U17" s="131" t="str">
        <f ca="1">VLOOKUP(U12,'(6) Nachgelagerte Wertschöpfung'!$B:$H,6,)</f>
        <v/>
      </c>
      <c r="V17" s="131" t="str">
        <f ca="1">VLOOKUP(V12,'(6) Nachgelagerte Wertschöpfung'!$B:$H,6,)</f>
        <v/>
      </c>
      <c r="W17" s="131" t="str">
        <f ca="1">VLOOKUP(W12,'(6) Nachgelagerte Wertschöpfung'!$B:$H,6,)</f>
        <v/>
      </c>
      <c r="X17" s="144"/>
    </row>
    <row r="18" spans="1:24" x14ac:dyDescent="0.25">
      <c r="W18" s="143"/>
    </row>
    <row r="20" spans="1:24" x14ac:dyDescent="0.25">
      <c r="T20" s="145"/>
    </row>
  </sheetData>
  <mergeCells count="2">
    <mergeCell ref="I11:W11"/>
    <mergeCell ref="B11:H11"/>
  </mergeCells>
  <conditionalFormatting sqref="B15:O16 W15:W16">
    <cfRule type="cellIs" dxfId="50" priority="95" operator="equal">
      <formula>"gering"</formula>
    </cfRule>
    <cfRule type="cellIs" dxfId="49" priority="96" operator="equal">
      <formula>"mittel"</formula>
    </cfRule>
    <cfRule type="cellIs" dxfId="48" priority="97" operator="equal">
      <formula>"hoch"</formula>
    </cfRule>
  </conditionalFormatting>
  <conditionalFormatting sqref="B17:O17 W17">
    <cfRule type="cellIs" dxfId="47" priority="98" operator="equal">
      <formula>"mittel"</formula>
    </cfRule>
    <cfRule type="cellIs" dxfId="46" priority="98" operator="equal">
      <formula>"hoch"</formula>
    </cfRule>
  </conditionalFormatting>
  <conditionalFormatting sqref="B13:O17 W13:W17">
    <cfRule type="cellIs" dxfId="45" priority="99" operator="equal">
      <formula>"gering"</formula>
    </cfRule>
    <cfRule type="cellIs" dxfId="44" priority="99" operator="equal">
      <formula>"mittel"</formula>
    </cfRule>
    <cfRule type="cellIs" dxfId="43" priority="99" operator="equal">
      <formula>"hoch"</formula>
    </cfRule>
  </conditionalFormatting>
  <conditionalFormatting sqref="O13:O14 O16:O17 W13:W14 W16:W17">
    <cfRule type="cellIs" dxfId="42" priority="103" operator="equal">
      <formula>"gering"</formula>
    </cfRule>
    <cfRule type="cellIs" dxfId="41" priority="104" operator="equal">
      <formula>"mittel"</formula>
    </cfRule>
    <cfRule type="cellIs" dxfId="40" priority="105" operator="equal">
      <formula>"hoch"</formula>
    </cfRule>
  </conditionalFormatting>
  <conditionalFormatting sqref="S15:S16">
    <cfRule type="cellIs" dxfId="39" priority="72" operator="equal">
      <formula>"gering"</formula>
    </cfRule>
    <cfRule type="cellIs" dxfId="38" priority="73" operator="equal">
      <formula>"mittel"</formula>
    </cfRule>
    <cfRule type="cellIs" dxfId="37" priority="74" operator="equal">
      <formula>"hoch"</formula>
    </cfRule>
  </conditionalFormatting>
  <conditionalFormatting sqref="S17">
    <cfRule type="cellIs" dxfId="36" priority="75" operator="equal">
      <formula>"mittel"</formula>
    </cfRule>
  </conditionalFormatting>
  <conditionalFormatting sqref="S13:S17">
    <cfRule type="cellIs" dxfId="35" priority="76" operator="equal">
      <formula>"gering"</formula>
    </cfRule>
  </conditionalFormatting>
  <conditionalFormatting sqref="S13:S14 S16:S17">
    <cfRule type="cellIs" dxfId="34" priority="77" operator="equal">
      <formula>"gering"</formula>
    </cfRule>
    <cfRule type="cellIs" dxfId="33" priority="78" operator="equal">
      <formula>"mittel"</formula>
    </cfRule>
    <cfRule type="cellIs" dxfId="32" priority="79" operator="equal">
      <formula>"hoch"</formula>
    </cfRule>
  </conditionalFormatting>
  <conditionalFormatting sqref="T15:T16">
    <cfRule type="cellIs" dxfId="31" priority="61" stopIfTrue="1" operator="equal">
      <formula>"gering"</formula>
    </cfRule>
    <cfRule type="cellIs" dxfId="30" priority="62" stopIfTrue="1" operator="equal">
      <formula>"mittel"</formula>
    </cfRule>
    <cfRule type="cellIs" dxfId="29" priority="63" stopIfTrue="1" operator="equal">
      <formula>"hoch"</formula>
    </cfRule>
  </conditionalFormatting>
  <conditionalFormatting sqref="T17">
    <cfRule type="cellIs" dxfId="28" priority="64" operator="equal">
      <formula>"mittel"</formula>
    </cfRule>
  </conditionalFormatting>
  <conditionalFormatting sqref="T13:T17">
    <cfRule type="cellIs" dxfId="27" priority="65" operator="equal">
      <formula>"gering"</formula>
    </cfRule>
  </conditionalFormatting>
  <conditionalFormatting sqref="T13:T14 T16:T17">
    <cfRule type="cellIs" dxfId="26" priority="66" operator="equal">
      <formula>"gering"</formula>
    </cfRule>
    <cfRule type="cellIs" dxfId="25" priority="67" operator="equal">
      <formula>"mittel"</formula>
    </cfRule>
    <cfRule type="cellIs" dxfId="24" priority="68" operator="equal">
      <formula>"hoch"</formula>
    </cfRule>
  </conditionalFormatting>
  <conditionalFormatting sqref="U15:U16">
    <cfRule type="cellIs" dxfId="23" priority="50" stopIfTrue="1" operator="equal">
      <formula>"gering"</formula>
    </cfRule>
    <cfRule type="cellIs" dxfId="22" priority="51" stopIfTrue="1" operator="equal">
      <formula>"mittel"</formula>
    </cfRule>
    <cfRule type="cellIs" dxfId="21" priority="52" stopIfTrue="1" operator="equal">
      <formula>"hoch"</formula>
    </cfRule>
  </conditionalFormatting>
  <conditionalFormatting sqref="U17">
    <cfRule type="cellIs" dxfId="20" priority="53" stopIfTrue="1" operator="equal">
      <formula>"mittel"</formula>
    </cfRule>
  </conditionalFormatting>
  <conditionalFormatting sqref="U13:U17">
    <cfRule type="cellIs" dxfId="19" priority="54" operator="equal">
      <formula>"gering"</formula>
    </cfRule>
  </conditionalFormatting>
  <conditionalFormatting sqref="U13:U14 U16:U17">
    <cfRule type="cellIs" dxfId="18" priority="55" stopIfTrue="1" operator="equal">
      <formula>"gering"</formula>
    </cfRule>
    <cfRule type="cellIs" dxfId="17" priority="56" stopIfTrue="1" operator="equal">
      <formula>"mittel"</formula>
    </cfRule>
    <cfRule type="cellIs" dxfId="16" priority="57" stopIfTrue="1" operator="equal">
      <formula>"hoch"</formula>
    </cfRule>
  </conditionalFormatting>
  <conditionalFormatting sqref="V15:V16">
    <cfRule type="cellIs" dxfId="15" priority="39" stopIfTrue="1" operator="equal">
      <formula>"gering"</formula>
    </cfRule>
    <cfRule type="cellIs" dxfId="14" priority="40" stopIfTrue="1" operator="equal">
      <formula>"mittel"</formula>
    </cfRule>
    <cfRule type="cellIs" dxfId="13" priority="41" stopIfTrue="1" operator="equal">
      <formula>"hoch"</formula>
    </cfRule>
  </conditionalFormatting>
  <conditionalFormatting sqref="V17">
    <cfRule type="cellIs" dxfId="12" priority="42" stopIfTrue="1" operator="equal">
      <formula>"mittel"</formula>
    </cfRule>
  </conditionalFormatting>
  <conditionalFormatting sqref="V13:V17">
    <cfRule type="cellIs" dxfId="11" priority="43" operator="equal">
      <formula>"gering"</formula>
    </cfRule>
  </conditionalFormatting>
  <conditionalFormatting sqref="V13:V14 V16:V17">
    <cfRule type="cellIs" dxfId="10" priority="44" stopIfTrue="1" operator="equal">
      <formula>"gering"</formula>
    </cfRule>
    <cfRule type="cellIs" dxfId="9" priority="45" stopIfTrue="1" operator="equal">
      <formula>"mittel"</formula>
    </cfRule>
    <cfRule type="cellIs" dxfId="8" priority="46" stopIfTrue="1" operator="equal">
      <formula>"hoch"</formula>
    </cfRule>
  </conditionalFormatting>
  <conditionalFormatting sqref="P13:P17">
    <cfRule type="cellIs" dxfId="7" priority="32" operator="equal">
      <formula>"gering"</formula>
    </cfRule>
  </conditionalFormatting>
  <conditionalFormatting sqref="Q13:Q17">
    <cfRule type="cellIs" dxfId="6" priority="21" operator="equal">
      <formula>"gering"</formula>
    </cfRule>
  </conditionalFormatting>
  <conditionalFormatting sqref="R13:R17">
    <cfRule type="cellIs" dxfId="5" priority="10" operator="equal">
      <formula>"gering"</formula>
    </cfRule>
  </conditionalFormatting>
  <conditionalFormatting sqref="S15">
    <cfRule type="cellIs" dxfId="4" priority="5" operator="equal">
      <formula>"gering"</formula>
    </cfRule>
  </conditionalFormatting>
  <conditionalFormatting sqref="T15:W16">
    <cfRule type="cellIs" dxfId="3" priority="4" operator="equal">
      <formula>"gering"</formula>
    </cfRule>
  </conditionalFormatting>
  <conditionalFormatting sqref="B15:S16">
    <cfRule type="cellIs" dxfId="2" priority="3" operator="equal">
      <formula>"gering"</formula>
    </cfRule>
  </conditionalFormatting>
  <conditionalFormatting sqref="B13:W17">
    <cfRule type="cellIs" dxfId="1" priority="1" operator="equal">
      <formula>"hoch"</formula>
    </cfRule>
    <cfRule type="cellIs" dxfId="0" priority="2" operator="equal">
      <formula>"mittel"</formula>
    </cfRule>
  </conditionalFormatting>
  <pageMargins left="0.7" right="0.7" top="0.78740157499999996" bottom="0.78740157499999996"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73F49D363DB04CB8C6A96F0E7747CC" ma:contentTypeVersion="11" ma:contentTypeDescription="Ein neues Dokument erstellen." ma:contentTypeScope="" ma:versionID="2240b9769a5ad343b2702572ee1f1d27">
  <xsd:schema xmlns:xsd="http://www.w3.org/2001/XMLSchema" xmlns:xs="http://www.w3.org/2001/XMLSchema" xmlns:p="http://schemas.microsoft.com/office/2006/metadata/properties" xmlns:ns2="497b11b9-7d1a-4ac0-b99c-d4b8958de7f2" xmlns:ns3="258d69ff-b2dc-4d79-aa9a-47cc3c5c3fb2" targetNamespace="http://schemas.microsoft.com/office/2006/metadata/properties" ma:root="true" ma:fieldsID="12a68f24873bd3025f4acdb4229f7667" ns2:_="" ns3:_="">
    <xsd:import namespace="497b11b9-7d1a-4ac0-b99c-d4b8958de7f2"/>
    <xsd:import namespace="258d69ff-b2dc-4d79-aa9a-47cc3c5c3f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b11b9-7d1a-4ac0-b99c-d4b8958de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8d69ff-b2dc-4d79-aa9a-47cc3c5c3fb2"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7361E8-46C8-48A1-83AB-6047BD9E0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b11b9-7d1a-4ac0-b99c-d4b8958de7f2"/>
    <ds:schemaRef ds:uri="258d69ff-b2dc-4d79-aa9a-47cc3c5c3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88879C-097F-4E64-A97A-D148C2633A6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7b11b9-7d1a-4ac0-b99c-d4b8958de7f2"/>
    <ds:schemaRef ds:uri="258d69ff-b2dc-4d79-aa9a-47cc3c5c3fb2"/>
    <ds:schemaRef ds:uri="http://www.w3.org/XML/1998/namespace"/>
    <ds:schemaRef ds:uri="http://purl.org/dc/dcmitype/"/>
  </ds:schemaRefs>
</ds:datastoreItem>
</file>

<file path=customXml/itemProps3.xml><?xml version="1.0" encoding="utf-8"?>
<ds:datastoreItem xmlns:ds="http://schemas.openxmlformats.org/officeDocument/2006/customXml" ds:itemID="{810112A3-3075-4E3F-9AD9-D371F74B34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Über das Tool</vt:lpstr>
      <vt:lpstr>(1) Vorabfragen</vt:lpstr>
      <vt:lpstr>Orientierung Risikobewertung</vt:lpstr>
      <vt:lpstr>(2) Rohstoffgewinnung</vt:lpstr>
      <vt:lpstr>(3) Produktion von Vorprodukten</vt:lpstr>
      <vt:lpstr>(4) Direkte Lieferanten</vt:lpstr>
      <vt:lpstr>(5) Eigenes Unternehmen</vt:lpstr>
      <vt:lpstr>(6) Nachgelagerte Wertschöpfung</vt:lpstr>
      <vt:lpstr>(7) Übersicht Auswertung</vt:lpstr>
      <vt:lpstr>Glossar</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Bibiana García - adelphi</dc:creator>
  <cp:keywords/>
  <dc:description/>
  <cp:lastModifiedBy>Kruse, Jessica</cp:lastModifiedBy>
  <cp:revision/>
  <dcterms:created xsi:type="dcterms:W3CDTF">2020-09-17T07:56:54Z</dcterms:created>
  <dcterms:modified xsi:type="dcterms:W3CDTF">2024-01-10T10:26:47Z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0x0101005373F49D363DB04CB8C6A96F0E7747CC</vt:lpwstr>
  </property>
</Properties>
</file>